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G3 Eリーグ対戦表（様式１）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<sst xmlns="http://schemas.openxmlformats.org/spreadsheetml/2006/main" count="52" uniqueCount="23">
  <si>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節</t>
  </si>
  <si>
    <t>試合日</t>
  </si>
  <si>
    <t>対　　　戦</t>
  </si>
  <si>
    <t>会場</t>
  </si>
  <si>
    <t>KickOff時間</t>
  </si>
  <si>
    <t>ＶＳ</t>
  </si>
  <si>
    <t>予備日</t>
  </si>
  <si>
    <t>G３（Ｅ）リーグ　U－１８　２０２４</t>
  </si>
  <si>
    <t>岐山B</t>
  </si>
  <si>
    <t>岐阜第一B</t>
  </si>
  <si>
    <t>県岐阜商業B</t>
  </si>
  <si>
    <t>斐太</t>
  </si>
  <si>
    <t>可児</t>
  </si>
  <si>
    <t>加茂</t>
  </si>
  <si>
    <t>クラーク</t>
  </si>
  <si>
    <t>可児高校</t>
  </si>
  <si>
    <t>杉崎公園
（人工芝）</t>
  </si>
  <si>
    <t>フィールド
かけぼら</t>
  </si>
  <si>
    <t>数河グラウンド</t>
  </si>
  <si>
    <t>3-2</t>
  </si>
  <si>
    <t>0-1</t>
  </si>
  <si>
    <t>0-3</t>
  </si>
  <si>
    <t>0-2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</si>
</sst>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  <numFmt numFmtId="179" formatCode="0_ "/>
    <numFmt numFmtId="180" formatCode="[&lt;=999]000;[&lt;=9999]000\-00;000\-0000"/>
    <numFmt numFmtId="181" formatCode="&quot;△&quot;\ #,##0;&quot;▲&quot;\ #,##0"/>
    <numFmt numFmtId="182" formatCode="[DBNum3][$-411]#,##0"/>
    <numFmt numFmtId="183" formatCode="[$-409]mmm\-yy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9">
      <selection activeCell="K13" sqref="K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3" t="s">
        <v>7</v>
      </c>
      <c r="B2" s="24"/>
      <c r="C2" s="24"/>
      <c r="D2" s="24"/>
      <c r="E2" s="25"/>
      <c r="G2" s="2">
        <v>1</v>
      </c>
      <c r="H2" s="2" t="s">
        <v>8</v>
      </c>
    </row>
    <row r="3" spans="1:8" ht="19.5" customHeight="1" thickBot="1">
      <c r="A3" s="26"/>
      <c r="B3" s="27"/>
      <c r="C3" s="27"/>
      <c r="D3" s="27"/>
      <c r="E3" s="28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29"/>
      <c r="B5" s="29"/>
      <c r="D5" s="29">
        <f>IF(C5=0,"",VLOOKUP(C5,$G$2:$H$8,2))</f>
      </c>
      <c r="E5" s="29"/>
      <c r="G5" s="2">
        <v>4</v>
      </c>
      <c r="H5" s="2" t="s">
        <v>11</v>
      </c>
    </row>
    <row r="6" spans="1:10" ht="19.5" customHeight="1">
      <c r="A6" s="29"/>
      <c r="B6" s="29"/>
      <c r="D6" s="29"/>
      <c r="E6" s="29"/>
      <c r="G6" s="2">
        <v>5</v>
      </c>
      <c r="H6" s="2" t="s">
        <v>12</v>
      </c>
      <c r="J6" s="1"/>
    </row>
    <row r="7" spans="7:10" ht="19.5" customHeight="1">
      <c r="G7" s="2">
        <v>6</v>
      </c>
      <c r="H7" s="2" t="s">
        <v>13</v>
      </c>
      <c r="J7" s="1"/>
    </row>
    <row r="8" spans="4:10" ht="19.5" customHeight="1">
      <c r="D8" s="29"/>
      <c r="E8" s="29"/>
      <c r="G8" s="2">
        <v>7</v>
      </c>
      <c r="H8" s="2" t="s">
        <v>14</v>
      </c>
      <c r="J8" s="1"/>
    </row>
    <row r="9" ht="13.5">
      <c r="J9" s="1"/>
    </row>
    <row r="10" spans="1:10" ht="24.75" customHeight="1" thickBot="1">
      <c r="A10" s="2" t="s">
        <v>0</v>
      </c>
      <c r="B10" s="5" t="s">
        <v>1</v>
      </c>
      <c r="C10" s="30" t="s">
        <v>2</v>
      </c>
      <c r="D10" s="31"/>
      <c r="E10" s="31"/>
      <c r="F10" s="31"/>
      <c r="G10" s="32"/>
      <c r="H10" s="5" t="s">
        <v>3</v>
      </c>
      <c r="I10" s="6" t="s">
        <v>4</v>
      </c>
      <c r="J10" s="1"/>
    </row>
    <row r="11" spans="1:13" ht="30" customHeight="1">
      <c r="A11" s="30">
        <v>1</v>
      </c>
      <c r="B11" s="35">
        <v>45452</v>
      </c>
      <c r="C11" s="7">
        <v>5</v>
      </c>
      <c r="D11" s="7" t="str">
        <f aca="true" t="shared" si="0" ref="D11:D37">IF(C11=0,"",VLOOKUP(C11,$G$2:$H$8,2))</f>
        <v>可児</v>
      </c>
      <c r="E11" s="18" t="s">
        <v>20</v>
      </c>
      <c r="F11" s="7">
        <v>7</v>
      </c>
      <c r="G11" s="7" t="str">
        <f aca="true" t="shared" si="1" ref="G11:G37">IF(F11=0,"",VLOOKUP(F11,$G$2:$H$8,2))</f>
        <v>クラーク</v>
      </c>
      <c r="H11" s="37" t="s">
        <v>15</v>
      </c>
      <c r="I11" s="8">
        <v>0.4583333333333333</v>
      </c>
      <c r="J11" s="1"/>
      <c r="L11" s="1"/>
      <c r="M11" s="1"/>
    </row>
    <row r="12" spans="1:13" ht="30" customHeight="1" thickBot="1">
      <c r="A12" s="33"/>
      <c r="B12" s="36"/>
      <c r="C12" s="9">
        <v>3</v>
      </c>
      <c r="D12" s="9" t="str">
        <f t="shared" si="0"/>
        <v>県岐阜商業B</v>
      </c>
      <c r="E12" s="19" t="s">
        <v>19</v>
      </c>
      <c r="F12" s="9">
        <v>2</v>
      </c>
      <c r="G12" s="9" t="str">
        <f t="shared" si="1"/>
        <v>岐阜第一B</v>
      </c>
      <c r="H12" s="38"/>
      <c r="I12" s="10">
        <v>0.5416666666666666</v>
      </c>
      <c r="J12" s="1"/>
      <c r="L12" s="1"/>
      <c r="M12" s="1"/>
    </row>
    <row r="13" spans="1:10" ht="30" customHeight="1">
      <c r="A13" s="34"/>
      <c r="B13" s="35">
        <v>45458</v>
      </c>
      <c r="C13" s="7">
        <v>1</v>
      </c>
      <c r="D13" s="7" t="str">
        <f t="shared" si="0"/>
        <v>岐山B</v>
      </c>
      <c r="E13" s="18" t="s">
        <v>21</v>
      </c>
      <c r="F13" s="7">
        <v>4</v>
      </c>
      <c r="G13" s="7" t="str">
        <f t="shared" si="1"/>
        <v>斐太</v>
      </c>
      <c r="H13" s="40" t="s">
        <v>16</v>
      </c>
      <c r="I13" s="11">
        <v>0.5416666666666666</v>
      </c>
      <c r="J13" s="1"/>
    </row>
    <row r="14" spans="1:13" ht="30" customHeight="1" thickBot="1">
      <c r="A14" s="42">
        <v>2</v>
      </c>
      <c r="B14" s="39"/>
      <c r="C14" s="2">
        <v>7</v>
      </c>
      <c r="D14" s="2" t="str">
        <f t="shared" si="0"/>
        <v>クラーク</v>
      </c>
      <c r="E14" s="4" t="s">
        <v>22</v>
      </c>
      <c r="F14" s="2">
        <v>2</v>
      </c>
      <c r="G14" s="2" t="str">
        <f t="shared" si="1"/>
        <v>岐阜第一B</v>
      </c>
      <c r="H14" s="41"/>
      <c r="I14" s="12">
        <v>0.625</v>
      </c>
      <c r="J14" s="1"/>
      <c r="L14" s="1"/>
      <c r="M14" s="1"/>
    </row>
    <row r="15" spans="1:10" ht="30" customHeight="1">
      <c r="A15" s="43"/>
      <c r="B15" s="35">
        <v>45466</v>
      </c>
      <c r="C15" s="7">
        <v>5</v>
      </c>
      <c r="D15" s="7" t="str">
        <f t="shared" si="0"/>
        <v>可児</v>
      </c>
      <c r="E15" s="14" t="s">
        <v>5</v>
      </c>
      <c r="F15" s="7">
        <v>4</v>
      </c>
      <c r="G15" s="7" t="str">
        <f t="shared" si="1"/>
        <v>斐太</v>
      </c>
      <c r="H15" s="37" t="s">
        <v>15</v>
      </c>
      <c r="I15" s="11">
        <v>0.4583333333333333</v>
      </c>
      <c r="J15" s="1"/>
    </row>
    <row r="16" spans="1:13" ht="30" customHeight="1" thickBot="1">
      <c r="A16" s="44"/>
      <c r="B16" s="36"/>
      <c r="C16" s="9">
        <v>6</v>
      </c>
      <c r="D16" s="9" t="str">
        <f t="shared" si="0"/>
        <v>加茂</v>
      </c>
      <c r="E16" s="15" t="s">
        <v>5</v>
      </c>
      <c r="F16" s="9">
        <v>3</v>
      </c>
      <c r="G16" s="9" t="str">
        <f t="shared" si="1"/>
        <v>県岐阜商業B</v>
      </c>
      <c r="H16" s="38"/>
      <c r="I16" s="10">
        <v>0.5416666666666666</v>
      </c>
      <c r="J16" s="1"/>
      <c r="L16" s="1"/>
      <c r="M16" s="1"/>
    </row>
    <row r="17" spans="1:13" ht="30" customHeight="1">
      <c r="A17" s="43">
        <v>3</v>
      </c>
      <c r="B17" s="45">
        <v>45473</v>
      </c>
      <c r="C17" s="7">
        <v>2</v>
      </c>
      <c r="D17" s="7" t="str">
        <f t="shared" si="0"/>
        <v>岐阜第一B</v>
      </c>
      <c r="E17" s="14" t="s">
        <v>5</v>
      </c>
      <c r="F17" s="7">
        <v>4</v>
      </c>
      <c r="G17" s="7" t="str">
        <f t="shared" si="1"/>
        <v>斐太</v>
      </c>
      <c r="H17" s="40" t="s">
        <v>16</v>
      </c>
      <c r="I17" s="11">
        <v>0.4166666666666667</v>
      </c>
      <c r="J17" s="1"/>
      <c r="L17" s="1"/>
      <c r="M17" s="1"/>
    </row>
    <row r="18" spans="1:13" ht="30" customHeight="1">
      <c r="A18" s="43"/>
      <c r="B18" s="46"/>
      <c r="C18" s="3">
        <v>7</v>
      </c>
      <c r="D18" s="3" t="str">
        <f t="shared" si="0"/>
        <v>クラーク</v>
      </c>
      <c r="E18" s="17" t="s">
        <v>5</v>
      </c>
      <c r="F18" s="3">
        <v>6</v>
      </c>
      <c r="G18" s="3" t="str">
        <f t="shared" si="1"/>
        <v>加茂</v>
      </c>
      <c r="H18" s="22"/>
      <c r="I18" s="13">
        <v>0.5</v>
      </c>
      <c r="J18" s="1"/>
      <c r="L18" s="1"/>
      <c r="M18" s="1"/>
    </row>
    <row r="19" spans="1:10" ht="30" customHeight="1" thickBot="1">
      <c r="A19" s="44"/>
      <c r="B19" s="47"/>
      <c r="C19" s="9">
        <v>1</v>
      </c>
      <c r="D19" s="9" t="str">
        <f t="shared" si="0"/>
        <v>岐山B</v>
      </c>
      <c r="E19" s="15" t="s">
        <v>5</v>
      </c>
      <c r="F19" s="9">
        <v>5</v>
      </c>
      <c r="G19" s="9" t="str">
        <f t="shared" si="1"/>
        <v>可児</v>
      </c>
      <c r="H19" s="38"/>
      <c r="I19" s="10">
        <v>0.5833333333333334</v>
      </c>
      <c r="J19" s="1"/>
    </row>
    <row r="20" spans="1:10" ht="30" customHeight="1">
      <c r="A20" s="42">
        <v>4</v>
      </c>
      <c r="B20" s="45">
        <v>45528</v>
      </c>
      <c r="C20" s="7">
        <v>3</v>
      </c>
      <c r="D20" s="7" t="str">
        <f>IF(C20=0,"",VLOOKUP(C20,$G$2:$H$8,2))</f>
        <v>県岐阜商業B</v>
      </c>
      <c r="E20" s="14" t="s">
        <v>5</v>
      </c>
      <c r="F20" s="7">
        <v>7</v>
      </c>
      <c r="G20" s="7" t="str">
        <f>IF(F20=0,"",VLOOKUP(F20,$G$2:$H$8,2))</f>
        <v>クラーク</v>
      </c>
      <c r="H20" s="40" t="s">
        <v>17</v>
      </c>
      <c r="I20" s="11">
        <v>0.4166666666666667</v>
      </c>
      <c r="J20" s="1"/>
    </row>
    <row r="21" spans="1:10" ht="30" customHeight="1">
      <c r="A21" s="43"/>
      <c r="B21" s="48"/>
      <c r="C21" s="2">
        <v>2</v>
      </c>
      <c r="D21" s="2" t="str">
        <f>IF(C21=0,"",VLOOKUP(C21,$G$2:$H$8,2))</f>
        <v>岐阜第一B</v>
      </c>
      <c r="E21" s="16" t="s">
        <v>5</v>
      </c>
      <c r="F21" s="2">
        <v>1</v>
      </c>
      <c r="G21" s="2" t="str">
        <f>IF(F21=0,"",VLOOKUP(F21,$G$2:$H$8,2))</f>
        <v>岐山B</v>
      </c>
      <c r="H21" s="41"/>
      <c r="I21" s="12">
        <v>0.5</v>
      </c>
      <c r="J21" s="1"/>
    </row>
    <row r="22" spans="1:10" ht="30" customHeight="1" thickBot="1">
      <c r="A22" s="44"/>
      <c r="B22" s="49"/>
      <c r="C22" s="9">
        <v>4</v>
      </c>
      <c r="D22" s="9" t="str">
        <f>IF(C22=0,"",VLOOKUP(C22,$G$2:$H$8,2))</f>
        <v>斐太</v>
      </c>
      <c r="E22" s="15" t="s">
        <v>5</v>
      </c>
      <c r="F22" s="9">
        <v>6</v>
      </c>
      <c r="G22" s="9" t="str">
        <f>IF(F22=0,"",VLOOKUP(F22,$G$2:$H$8,2))</f>
        <v>加茂</v>
      </c>
      <c r="H22" s="38"/>
      <c r="I22" s="10">
        <v>0.5833333333333334</v>
      </c>
      <c r="J22" s="1"/>
    </row>
    <row r="23" spans="1:13" ht="30" customHeight="1">
      <c r="A23" s="30">
        <v>5</v>
      </c>
      <c r="B23" s="50">
        <v>45535</v>
      </c>
      <c r="C23" s="7">
        <v>5</v>
      </c>
      <c r="D23" s="7" t="str">
        <f t="shared" si="0"/>
        <v>可児</v>
      </c>
      <c r="E23" s="14" t="s">
        <v>5</v>
      </c>
      <c r="F23" s="7">
        <v>2</v>
      </c>
      <c r="G23" s="7" t="str">
        <f t="shared" si="1"/>
        <v>岐阜第一B</v>
      </c>
      <c r="H23" s="52" t="s">
        <v>15</v>
      </c>
      <c r="I23" s="11">
        <v>0.4583333333333333</v>
      </c>
      <c r="J23" s="1"/>
      <c r="L23" s="1"/>
      <c r="M23" s="1"/>
    </row>
    <row r="24" spans="1:13" ht="30" customHeight="1">
      <c r="A24" s="33"/>
      <c r="B24" s="46"/>
      <c r="C24" s="2">
        <v>6</v>
      </c>
      <c r="D24" s="2" t="str">
        <f t="shared" si="0"/>
        <v>加茂</v>
      </c>
      <c r="E24" s="16" t="s">
        <v>5</v>
      </c>
      <c r="F24" s="2">
        <v>1</v>
      </c>
      <c r="G24" s="2" t="str">
        <f t="shared" si="1"/>
        <v>岐山B</v>
      </c>
      <c r="H24" s="20"/>
      <c r="I24" s="12">
        <v>0.5416666666666666</v>
      </c>
      <c r="J24" s="1"/>
      <c r="L24" s="1"/>
      <c r="M24" s="1"/>
    </row>
    <row r="25" spans="1:10" ht="30" customHeight="1" thickBot="1">
      <c r="A25" s="34"/>
      <c r="B25" s="51"/>
      <c r="C25" s="9">
        <v>4</v>
      </c>
      <c r="D25" s="9" t="str">
        <f t="shared" si="0"/>
        <v>斐太</v>
      </c>
      <c r="E25" s="15" t="s">
        <v>5</v>
      </c>
      <c r="F25" s="9">
        <v>3</v>
      </c>
      <c r="G25" s="9" t="str">
        <f t="shared" si="1"/>
        <v>県岐阜商業B</v>
      </c>
      <c r="H25" s="53"/>
      <c r="I25" s="10">
        <v>0.625</v>
      </c>
      <c r="J25" s="1"/>
    </row>
    <row r="26" spans="1:13" ht="30" customHeight="1">
      <c r="A26" s="30">
        <v>6</v>
      </c>
      <c r="B26" s="50">
        <v>45543</v>
      </c>
      <c r="C26" s="7">
        <v>7</v>
      </c>
      <c r="D26" s="7" t="str">
        <f t="shared" si="0"/>
        <v>クラーク</v>
      </c>
      <c r="E26" s="14" t="s">
        <v>5</v>
      </c>
      <c r="F26" s="7">
        <v>4</v>
      </c>
      <c r="G26" s="7" t="str">
        <f t="shared" si="1"/>
        <v>斐太</v>
      </c>
      <c r="H26" s="54" t="s">
        <v>18</v>
      </c>
      <c r="I26" s="11">
        <v>0.4583333333333333</v>
      </c>
      <c r="J26" s="1"/>
      <c r="L26" s="1"/>
      <c r="M26" s="1"/>
    </row>
    <row r="27" spans="1:13" ht="30" customHeight="1">
      <c r="A27" s="33"/>
      <c r="B27" s="46"/>
      <c r="C27" s="2">
        <v>6</v>
      </c>
      <c r="D27" s="2" t="str">
        <f t="shared" si="0"/>
        <v>加茂</v>
      </c>
      <c r="E27" s="16" t="s">
        <v>5</v>
      </c>
      <c r="F27" s="2">
        <v>5</v>
      </c>
      <c r="G27" s="2" t="str">
        <f t="shared" si="1"/>
        <v>可児</v>
      </c>
      <c r="H27" s="20"/>
      <c r="I27" s="12">
        <v>0.5416666666666666</v>
      </c>
      <c r="J27" s="1"/>
      <c r="L27" s="1"/>
      <c r="M27" s="1"/>
    </row>
    <row r="28" spans="1:10" ht="30" customHeight="1" thickBot="1">
      <c r="A28" s="34"/>
      <c r="B28" s="51"/>
      <c r="C28" s="9">
        <v>1</v>
      </c>
      <c r="D28" s="9" t="str">
        <f t="shared" si="0"/>
        <v>岐山B</v>
      </c>
      <c r="E28" s="15" t="s">
        <v>5</v>
      </c>
      <c r="F28" s="9">
        <v>3</v>
      </c>
      <c r="G28" s="9" t="str">
        <f t="shared" si="1"/>
        <v>県岐阜商業B</v>
      </c>
      <c r="H28" s="53"/>
      <c r="I28" s="10">
        <v>0.625</v>
      </c>
      <c r="J28" s="1"/>
    </row>
    <row r="29" spans="1:9" ht="30" customHeight="1">
      <c r="A29" s="21">
        <v>7</v>
      </c>
      <c r="B29" s="45">
        <v>45549</v>
      </c>
      <c r="C29" s="7">
        <v>3</v>
      </c>
      <c r="D29" s="7" t="str">
        <f t="shared" si="0"/>
        <v>県岐阜商業B</v>
      </c>
      <c r="E29" s="14" t="s">
        <v>5</v>
      </c>
      <c r="F29" s="7">
        <v>5</v>
      </c>
      <c r="G29" s="7" t="str">
        <f t="shared" si="1"/>
        <v>可児</v>
      </c>
      <c r="H29" s="40" t="s">
        <v>17</v>
      </c>
      <c r="I29" s="11">
        <v>0.4166666666666667</v>
      </c>
    </row>
    <row r="30" spans="1:9" ht="30" customHeight="1">
      <c r="A30" s="21"/>
      <c r="B30" s="48"/>
      <c r="C30" s="2">
        <v>1</v>
      </c>
      <c r="D30" s="2" t="str">
        <f t="shared" si="0"/>
        <v>岐山B</v>
      </c>
      <c r="E30" s="16" t="s">
        <v>5</v>
      </c>
      <c r="F30" s="2">
        <v>7</v>
      </c>
      <c r="G30" s="2" t="str">
        <f t="shared" si="1"/>
        <v>クラーク</v>
      </c>
      <c r="H30" s="41"/>
      <c r="I30" s="12">
        <v>0.5</v>
      </c>
    </row>
    <row r="31" spans="1:9" ht="30" customHeight="1" thickBot="1">
      <c r="A31" s="21"/>
      <c r="B31" s="49"/>
      <c r="C31" s="9">
        <v>2</v>
      </c>
      <c r="D31" s="9" t="str">
        <f t="shared" si="0"/>
        <v>岐阜第一B</v>
      </c>
      <c r="E31" s="15" t="s">
        <v>5</v>
      </c>
      <c r="F31" s="9">
        <v>6</v>
      </c>
      <c r="G31" s="9" t="str">
        <f t="shared" si="1"/>
        <v>加茂</v>
      </c>
      <c r="H31" s="38"/>
      <c r="I31" s="10">
        <v>0.5833333333333334</v>
      </c>
    </row>
    <row r="32" spans="1:9" ht="30" customHeight="1">
      <c r="A32" s="21" t="s">
        <v>6</v>
      </c>
      <c r="B32" s="45">
        <v>45551</v>
      </c>
      <c r="C32" s="7"/>
      <c r="D32" s="7">
        <f>IF(C32=0,"",VLOOKUP(C32,$G$2:$H$8,2))</f>
      </c>
      <c r="E32" s="14" t="s">
        <v>5</v>
      </c>
      <c r="F32" s="7"/>
      <c r="G32" s="7">
        <f>IF(F32=0,"",VLOOKUP(F32,$G$2:$H$8,2))</f>
      </c>
      <c r="H32" s="40" t="s">
        <v>17</v>
      </c>
      <c r="I32" s="11"/>
    </row>
    <row r="33" spans="1:9" ht="30" customHeight="1">
      <c r="A33" s="21"/>
      <c r="B33" s="48"/>
      <c r="C33" s="2"/>
      <c r="D33" s="2">
        <f>IF(C33=0,"",VLOOKUP(C33,$G$2:$H$8,2))</f>
      </c>
      <c r="E33" s="16" t="s">
        <v>5</v>
      </c>
      <c r="F33" s="2"/>
      <c r="G33" s="2">
        <f>IF(F33=0,"",VLOOKUP(F33,$G$2:$H$8,2))</f>
      </c>
      <c r="H33" s="41"/>
      <c r="I33" s="12"/>
    </row>
    <row r="34" spans="1:9" ht="30" customHeight="1" thickBot="1">
      <c r="A34" s="21"/>
      <c r="B34" s="49"/>
      <c r="C34" s="9"/>
      <c r="D34" s="9">
        <f>IF(C34=0,"",VLOOKUP(C34,$G$2:$H$8,2))</f>
      </c>
      <c r="E34" s="15" t="s">
        <v>5</v>
      </c>
      <c r="F34" s="9"/>
      <c r="G34" s="9">
        <f>IF(F34=0,"",VLOOKUP(F34,$G$2:$H$8,2))</f>
      </c>
      <c r="H34" s="38"/>
      <c r="I34" s="10"/>
    </row>
    <row r="35" spans="1:9" ht="30" customHeight="1">
      <c r="A35" s="21" t="s">
        <v>6</v>
      </c>
      <c r="B35" s="45">
        <v>45613</v>
      </c>
      <c r="C35" s="7"/>
      <c r="D35" s="7">
        <f t="shared" si="0"/>
      </c>
      <c r="E35" s="14" t="s">
        <v>5</v>
      </c>
      <c r="F35" s="7"/>
      <c r="G35" s="7">
        <f t="shared" si="1"/>
      </c>
      <c r="H35" s="40" t="s">
        <v>15</v>
      </c>
      <c r="I35" s="11"/>
    </row>
    <row r="36" spans="1:9" ht="30" customHeight="1">
      <c r="A36" s="21"/>
      <c r="B36" s="48"/>
      <c r="C36" s="2"/>
      <c r="D36" s="2">
        <f t="shared" si="0"/>
      </c>
      <c r="E36" s="16" t="s">
        <v>5</v>
      </c>
      <c r="F36" s="2"/>
      <c r="G36" s="2">
        <f t="shared" si="1"/>
      </c>
      <c r="H36" s="41"/>
      <c r="I36" s="12"/>
    </row>
    <row r="37" spans="1:9" ht="30" customHeight="1" thickBot="1">
      <c r="A37" s="21"/>
      <c r="B37" s="49"/>
      <c r="C37" s="9"/>
      <c r="D37" s="9">
        <f t="shared" si="0"/>
      </c>
      <c r="E37" s="15" t="s">
        <v>5</v>
      </c>
      <c r="F37" s="9"/>
      <c r="G37" s="9">
        <f t="shared" si="1"/>
      </c>
      <c r="H37" s="38"/>
      <c r="I37" s="10"/>
    </row>
  </sheetData>
  <sheetProtection/>
  <mergeCells count="36">
    <mergeCell ref="A35:A37"/>
    <mergeCell ref="B35:B37"/>
    <mergeCell ref="H35:H37"/>
    <mergeCell ref="A29:A31"/>
    <mergeCell ref="B29:B31"/>
    <mergeCell ref="H29:H31"/>
    <mergeCell ref="A32:A34"/>
    <mergeCell ref="B32:B34"/>
    <mergeCell ref="H32:H34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2"/>
    <mergeCell ref="H11:H12"/>
    <mergeCell ref="B13:B14"/>
    <mergeCell ref="H13:H14"/>
    <mergeCell ref="A14:A16"/>
    <mergeCell ref="B15:B16"/>
    <mergeCell ref="H15:H16"/>
    <mergeCell ref="A2:E3"/>
    <mergeCell ref="A5:B5"/>
    <mergeCell ref="D5:E5"/>
    <mergeCell ref="A6:B6"/>
    <mergeCell ref="D6:E6"/>
    <mergeCell ref="D8:E8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田中　勇一</cp:lastModifiedBy>
  <cp:lastPrinted>2018-05-29T05:20:35Z</cp:lastPrinted>
  <dcterms:created xsi:type="dcterms:W3CDTF">2005-03-22T05:33:16Z</dcterms:created>
  <dcterms:modified xsi:type="dcterms:W3CDTF">2024-06-20T04:57:52Z</dcterms:modified>
  <cp:category/>
  <cp:version/>
  <cp:contentType/>
  <cp:contentStatus/>
</cp:coreProperties>
</file>