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8" windowHeight="9576" activeTab="6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>
    <definedName name="_xlnm.Print_Area" localSheetId="0">'Ａ'!$A$1:$I$29</definedName>
    <definedName name="_xlnm.Print_Area" localSheetId="1">'Ｂ'!$A$1:$I$28</definedName>
    <definedName name="_xlnm.Print_Area" localSheetId="2">'Ｃ'!$A$1:$I$36</definedName>
    <definedName name="_xlnm.Print_Area" localSheetId="3">'Ｄ'!$A$1:$I$29</definedName>
    <definedName name="_xlnm.Print_Area" localSheetId="4">'Ｅ'!$A$1:$I$36</definedName>
    <definedName name="_xlnm.Print_Area" localSheetId="5">'Ｆ'!$A$1:$I$36</definedName>
    <definedName name="_xlnm.Print_Area" localSheetId="6">'Ｇ'!$A$1:$I$31</definedName>
    <definedName name="_xlnm.Print_Area" localSheetId="7">'Ｈ'!$A$1:$I$39</definedName>
  </definedNames>
  <calcPr fullCalcOnLoad="1"/>
</workbook>
</file>

<file path=xl/sharedStrings.xml><?xml version="1.0" encoding="utf-8"?>
<sst xmlns="http://schemas.openxmlformats.org/spreadsheetml/2006/main" count="399" uniqueCount="170">
  <si>
    <t>節</t>
  </si>
  <si>
    <t>試合日</t>
  </si>
  <si>
    <t>対　　　戦</t>
  </si>
  <si>
    <t>会場</t>
  </si>
  <si>
    <t>KickOff時間</t>
  </si>
  <si>
    <t>ＶＳ</t>
  </si>
  <si>
    <t>多治見西</t>
  </si>
  <si>
    <t>G３（G）リーグ　U－１８　２０２３</t>
  </si>
  <si>
    <t>関商工Ｃ</t>
  </si>
  <si>
    <t>中京Ｃ</t>
  </si>
  <si>
    <t>恵那</t>
  </si>
  <si>
    <t>中津</t>
  </si>
  <si>
    <t>可児</t>
  </si>
  <si>
    <t>関有知</t>
  </si>
  <si>
    <t>中京</t>
  </si>
  <si>
    <t>7/8（土）</t>
  </si>
  <si>
    <t>8/19（土）</t>
  </si>
  <si>
    <t>9/3（日）</t>
  </si>
  <si>
    <t>9/10（日）</t>
  </si>
  <si>
    <t>9/16（土）</t>
  </si>
  <si>
    <t>9/18（月）</t>
  </si>
  <si>
    <t>関商工</t>
  </si>
  <si>
    <t>8/26（土）</t>
  </si>
  <si>
    <t>中京　　　　　　　(恵那）</t>
  </si>
  <si>
    <t>大垣日大C</t>
  </si>
  <si>
    <t>揖斐</t>
  </si>
  <si>
    <t>大垣西</t>
  </si>
  <si>
    <t>羽島</t>
  </si>
  <si>
    <t>各務原西</t>
  </si>
  <si>
    <t>岐阜第一B</t>
  </si>
  <si>
    <t>各西</t>
  </si>
  <si>
    <t>大垣西</t>
  </si>
  <si>
    <t>G３（H）リーグ　U－１８　２０２３</t>
  </si>
  <si>
    <t>中津川工業B</t>
  </si>
  <si>
    <t>土岐商業B</t>
  </si>
  <si>
    <t>斐太</t>
  </si>
  <si>
    <t>多治見</t>
  </si>
  <si>
    <t>麗澤瑞浪</t>
  </si>
  <si>
    <t>可児工業</t>
  </si>
  <si>
    <t>関</t>
  </si>
  <si>
    <t>6/10（土）</t>
  </si>
  <si>
    <t>関高校</t>
  </si>
  <si>
    <t>6/24（土）</t>
  </si>
  <si>
    <t>中津川工業高校</t>
  </si>
  <si>
    <t>流葉グランド</t>
  </si>
  <si>
    <t>9/2（土）</t>
  </si>
  <si>
    <t>予備日</t>
  </si>
  <si>
    <t>9/9（土）</t>
  </si>
  <si>
    <t>9/18（月）</t>
  </si>
  <si>
    <t>ふれあいX</t>
  </si>
  <si>
    <t>9/23（土）</t>
  </si>
  <si>
    <t>G３（C）リーグ　U－１８　２０２３</t>
  </si>
  <si>
    <t>岐阜北A</t>
  </si>
  <si>
    <t>岐阜聖徳学園A</t>
  </si>
  <si>
    <t>飛騨高山</t>
  </si>
  <si>
    <t>大垣日大B</t>
  </si>
  <si>
    <t>池田</t>
  </si>
  <si>
    <t>大垣養老</t>
  </si>
  <si>
    <t>岐阜高専</t>
  </si>
  <si>
    <t>ふれあいX</t>
  </si>
  <si>
    <t>大垣養老高校</t>
  </si>
  <si>
    <t>岐阜北高校</t>
  </si>
  <si>
    <t>杭瀬川B</t>
  </si>
  <si>
    <t>岐阜聖徳学園</t>
  </si>
  <si>
    <t>帝京可児C</t>
  </si>
  <si>
    <t>高山西</t>
  </si>
  <si>
    <t>東濃実業</t>
  </si>
  <si>
    <t>クラーク</t>
  </si>
  <si>
    <t>羽島北</t>
  </si>
  <si>
    <t>県岐商B</t>
  </si>
  <si>
    <t>富田</t>
  </si>
  <si>
    <t>6/10(土)</t>
  </si>
  <si>
    <t>ＶＳ</t>
  </si>
  <si>
    <t>島西運動場
(A面)</t>
  </si>
  <si>
    <t>6/24(土)</t>
  </si>
  <si>
    <t>フィールド
かけぼら</t>
  </si>
  <si>
    <t>7/1(土)</t>
  </si>
  <si>
    <t>8/26(土)</t>
  </si>
  <si>
    <t>9/2(土)</t>
  </si>
  <si>
    <t>杉崎公園
グラウンド</t>
  </si>
  <si>
    <t>9/17(日)</t>
  </si>
  <si>
    <t>十六銀行
粟野グラウンド</t>
  </si>
  <si>
    <t>9/18(月)</t>
  </si>
  <si>
    <r>
      <t>G３（D）リーグ　U－１８　２０</t>
    </r>
    <r>
      <rPr>
        <sz val="14"/>
        <rFont val="Segoe UI Symbol"/>
        <family val="2"/>
      </rPr>
      <t>２</t>
    </r>
    <r>
      <rPr>
        <sz val="14"/>
        <rFont val="ＭＳ Ｐゴシック"/>
        <family val="3"/>
      </rPr>
      <t>３</t>
    </r>
  </si>
  <si>
    <t>岐阜聖徳B</t>
  </si>
  <si>
    <t>郡上</t>
  </si>
  <si>
    <t>武義</t>
  </si>
  <si>
    <t>加納</t>
  </si>
  <si>
    <t>岐阜東</t>
  </si>
  <si>
    <t>山県・華フロ</t>
  </si>
  <si>
    <t>岐阜聖徳</t>
  </si>
  <si>
    <t>7/15（土）</t>
  </si>
  <si>
    <t>加納高校</t>
  </si>
  <si>
    <t>美並グラウンド
（まん真ん中）</t>
  </si>
  <si>
    <t>9/18（月）
予備日</t>
  </si>
  <si>
    <t>9/23（土）
予備日</t>
  </si>
  <si>
    <t>G３（F）リーグ　U－１８　２０２３</t>
  </si>
  <si>
    <t>中京Ｄ</t>
  </si>
  <si>
    <t>多治見北Ｂ</t>
  </si>
  <si>
    <t>関商工Ｂ</t>
  </si>
  <si>
    <t>中津川工業Ａ</t>
  </si>
  <si>
    <t>飛騨神岡</t>
  </si>
  <si>
    <t>オープン参加</t>
  </si>
  <si>
    <t>土岐紅・加茂農・八百津</t>
  </si>
  <si>
    <t>加茂</t>
  </si>
  <si>
    <t>6/10(土)</t>
  </si>
  <si>
    <t>関商工第二</t>
  </si>
  <si>
    <t>6/17(土)</t>
  </si>
  <si>
    <t>多治見北高校</t>
  </si>
  <si>
    <t>6/25(日)</t>
  </si>
  <si>
    <t>中京高校</t>
  </si>
  <si>
    <t>8/26(土)</t>
  </si>
  <si>
    <t>9/2(土)</t>
  </si>
  <si>
    <t>9/10(日)</t>
  </si>
  <si>
    <t>9/24(日)
11/19(日)</t>
  </si>
  <si>
    <t>G３(A)リーグ　U－１８　２０２３</t>
  </si>
  <si>
    <t>大垣南</t>
  </si>
  <si>
    <t>大垣工業B</t>
  </si>
  <si>
    <t>鶯谷</t>
  </si>
  <si>
    <t>岐山</t>
  </si>
  <si>
    <t>大垣商業</t>
  </si>
  <si>
    <t>岐阜北B</t>
  </si>
  <si>
    <t>大垣工業高校</t>
  </si>
  <si>
    <t>G３（B）リーグ　U－１８　２０２３</t>
  </si>
  <si>
    <t>G３（Ｅ）リーグ　U－１８　２０２３</t>
  </si>
  <si>
    <t>3-0</t>
  </si>
  <si>
    <t>5-0</t>
  </si>
  <si>
    <t>1-1</t>
  </si>
  <si>
    <t>1 - 0</t>
  </si>
  <si>
    <t>0 - 1</t>
  </si>
  <si>
    <t>1ｰ3</t>
  </si>
  <si>
    <t>0-11</t>
  </si>
  <si>
    <t>4-0</t>
  </si>
  <si>
    <t>1-0</t>
  </si>
  <si>
    <t>0-2</t>
  </si>
  <si>
    <t>0-4</t>
  </si>
  <si>
    <t>1-2</t>
  </si>
  <si>
    <t>2-3</t>
  </si>
  <si>
    <t>1-1</t>
  </si>
  <si>
    <t>2-1</t>
  </si>
  <si>
    <t>2-0</t>
  </si>
  <si>
    <t>4-1</t>
  </si>
  <si>
    <t>1-7</t>
  </si>
  <si>
    <t>0-15</t>
  </si>
  <si>
    <t>3-0</t>
  </si>
  <si>
    <t>1-7</t>
  </si>
  <si>
    <t>7-0</t>
  </si>
  <si>
    <t>1-5</t>
  </si>
  <si>
    <t>0 - 6</t>
  </si>
  <si>
    <t>1 - 2</t>
  </si>
  <si>
    <t>7/1（土）　　延期</t>
  </si>
  <si>
    <t>0-6</t>
  </si>
  <si>
    <t>6-0</t>
  </si>
  <si>
    <t>0-5</t>
  </si>
  <si>
    <t>8-1</t>
  </si>
  <si>
    <t>0-8</t>
  </si>
  <si>
    <t>0-7</t>
  </si>
  <si>
    <t>3-0棄権のため</t>
  </si>
  <si>
    <t>0-1</t>
  </si>
  <si>
    <t>0-14</t>
  </si>
  <si>
    <t>0-18</t>
  </si>
  <si>
    <t>8-0</t>
  </si>
  <si>
    <t>2-2</t>
  </si>
  <si>
    <t>1-4</t>
  </si>
  <si>
    <t>9-1</t>
  </si>
  <si>
    <t>11-0</t>
  </si>
  <si>
    <t>0-3</t>
  </si>
  <si>
    <t>0-10</t>
  </si>
  <si>
    <t>3-1</t>
  </si>
  <si>
    <t>0-1    後半11分、雷のため中止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</si>
</sst>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\(aaa\)"/>
    <numFmt numFmtId="181" formatCode="[DBNum3][$-411]0"/>
    <numFmt numFmtId="182" formatCode="&quot;△&quot;\ #,##0;&quot;▲&quot;\ #,##0"/>
    <numFmt numFmtId="183" formatCode="[DBNum3][$-411]#,##0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9" fontId="0" fillId="33" borderId="14" xfId="0" applyNumberFormat="1" applyFill="1" applyBorder="1" applyAlignment="1">
      <alignment horizontal="center" vertical="center"/>
    </xf>
    <xf numFmtId="20" fontId="0" fillId="33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20" fontId="0" fillId="33" borderId="13" xfId="0" applyNumberFormat="1" applyFill="1" applyBorder="1" applyAlignment="1">
      <alignment horizontal="center" vertical="center" shrinkToFit="1"/>
    </xf>
    <xf numFmtId="20" fontId="0" fillId="33" borderId="10" xfId="0" applyNumberForma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56" fontId="0" fillId="33" borderId="10" xfId="0" applyNumberFormat="1" applyFill="1" applyBorder="1" applyAlignment="1" quotePrefix="1">
      <alignment horizontal="center" vertical="center" shrinkToFit="1"/>
    </xf>
    <xf numFmtId="0" fontId="0" fillId="33" borderId="10" xfId="0" applyFill="1" applyBorder="1" applyAlignment="1" quotePrefix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0" fontId="0" fillId="33" borderId="1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56" fontId="0" fillId="33" borderId="10" xfId="0" applyNumberFormat="1" applyFill="1" applyBorder="1" applyAlignment="1" quotePrefix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56" fontId="0" fillId="33" borderId="14" xfId="0" applyNumberFormat="1" applyFill="1" applyBorder="1" applyAlignment="1">
      <alignment horizontal="center" vertic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12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176" fontId="0" fillId="33" borderId="16" xfId="0" applyNumberFormat="1" applyFill="1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56" fontId="0" fillId="33" borderId="14" xfId="0" applyNumberForma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56" fontId="0" fillId="0" borderId="14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4" xfId="0" applyNumberFormat="1" applyFill="1" applyBorder="1" applyAlignment="1">
      <alignment horizontal="center" vertical="center" shrinkToFit="1"/>
    </xf>
    <xf numFmtId="56" fontId="0" fillId="33" borderId="16" xfId="0" applyNumberFormat="1" applyFill="1" applyBorder="1" applyAlignment="1">
      <alignment horizontal="center" vertical="center" shrinkToFit="1"/>
    </xf>
    <xf numFmtId="56" fontId="0" fillId="33" borderId="12" xfId="0" applyNumberFormat="1" applyFill="1" applyBorder="1" applyAlignment="1">
      <alignment horizontal="center" vertical="center" shrinkToFit="1"/>
    </xf>
    <xf numFmtId="176" fontId="0" fillId="33" borderId="16" xfId="0" applyNumberFormat="1" applyFill="1" applyBorder="1" applyAlignment="1">
      <alignment horizontal="center" vertical="center" shrinkToFit="1"/>
    </xf>
    <xf numFmtId="176" fontId="0" fillId="33" borderId="12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56" fontId="0" fillId="0" borderId="16" xfId="0" applyNumberFormat="1" applyBorder="1" applyAlignment="1">
      <alignment horizontal="center" vertical="center" shrinkToFit="1"/>
    </xf>
    <xf numFmtId="56" fontId="0" fillId="0" borderId="1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76" fontId="0" fillId="34" borderId="16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7">
      <selection activeCell="A20" sqref="A20:I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115</v>
      </c>
      <c r="B2" s="60"/>
      <c r="C2" s="60"/>
      <c r="D2" s="60"/>
      <c r="E2" s="61"/>
      <c r="G2" s="2">
        <v>1</v>
      </c>
      <c r="H2" s="2" t="s">
        <v>116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117</v>
      </c>
    </row>
    <row r="4" spans="7:8" ht="19.5" customHeight="1">
      <c r="G4" s="2">
        <v>3</v>
      </c>
      <c r="H4" s="2" t="s">
        <v>118</v>
      </c>
    </row>
    <row r="5" spans="1:8" ht="19.5" customHeight="1">
      <c r="A5" s="65"/>
      <c r="B5" s="65"/>
      <c r="D5" s="65">
        <f>IF(C5=0,"",VLOOKUP(C5,$G$2:$H$8,2))</f>
      </c>
      <c r="E5" s="65"/>
      <c r="G5" s="2">
        <v>4</v>
      </c>
      <c r="H5" s="2" t="s">
        <v>119</v>
      </c>
    </row>
    <row r="6" spans="1:10" ht="19.5" customHeight="1">
      <c r="A6" s="65"/>
      <c r="B6" s="65"/>
      <c r="D6" s="65"/>
      <c r="E6" s="65"/>
      <c r="G6" s="2">
        <v>5</v>
      </c>
      <c r="H6" s="2" t="s">
        <v>120</v>
      </c>
      <c r="J6" s="3"/>
    </row>
    <row r="7" spans="7:10" ht="19.5" customHeight="1">
      <c r="G7" s="2">
        <v>6</v>
      </c>
      <c r="H7" s="2" t="s">
        <v>121</v>
      </c>
      <c r="I7" s="1"/>
      <c r="J7" s="3"/>
    </row>
    <row r="8" spans="4:10" ht="12.75">
      <c r="D8" s="65"/>
      <c r="E8" s="65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53">
        <v>1</v>
      </c>
      <c r="B11" s="56">
        <v>45094</v>
      </c>
      <c r="C11" s="32">
        <v>2</v>
      </c>
      <c r="D11" s="10" t="str">
        <f aca="true" t="shared" si="0" ref="D11:D19">IF(C11=0,"",VLOOKUP(C11,$G$2:$H$8,2))</f>
        <v>大垣工業B</v>
      </c>
      <c r="E11" s="35" t="s">
        <v>136</v>
      </c>
      <c r="F11" s="32">
        <v>5</v>
      </c>
      <c r="G11" s="10" t="str">
        <f aca="true" t="shared" si="1" ref="G11:G19">IF(F11=0,"",VLOOKUP(F11,$G$2:$H$8,2))</f>
        <v>大垣商業</v>
      </c>
      <c r="H11" s="54" t="s">
        <v>122</v>
      </c>
      <c r="I11" s="22">
        <v>0.375</v>
      </c>
      <c r="J11" s="3"/>
      <c r="L11" s="3"/>
      <c r="M11" s="3"/>
    </row>
    <row r="12" spans="1:13" ht="24.75" customHeight="1">
      <c r="A12" s="54"/>
      <c r="B12" s="57"/>
      <c r="C12" s="10">
        <v>1</v>
      </c>
      <c r="D12" s="10" t="str">
        <f t="shared" si="0"/>
        <v>大垣南</v>
      </c>
      <c r="E12" s="35" t="s">
        <v>137</v>
      </c>
      <c r="F12" s="10">
        <v>6</v>
      </c>
      <c r="G12" s="10" t="str">
        <f t="shared" si="1"/>
        <v>岐阜北B</v>
      </c>
      <c r="H12" s="54"/>
      <c r="I12" s="11">
        <v>0.4479166666666667</v>
      </c>
      <c r="J12" s="3"/>
      <c r="L12" s="5"/>
      <c r="M12" s="5"/>
    </row>
    <row r="13" spans="1:13" ht="24.75" customHeight="1">
      <c r="A13" s="55"/>
      <c r="B13" s="58"/>
      <c r="C13" s="10">
        <v>3</v>
      </c>
      <c r="D13" s="10" t="str">
        <f t="shared" si="0"/>
        <v>鶯谷</v>
      </c>
      <c r="E13" s="35" t="s">
        <v>134</v>
      </c>
      <c r="F13" s="10">
        <v>4</v>
      </c>
      <c r="G13" s="10" t="str">
        <f t="shared" si="1"/>
        <v>岐山</v>
      </c>
      <c r="H13" s="55"/>
      <c r="I13" s="11">
        <v>0.5208333333333334</v>
      </c>
      <c r="J13" s="3"/>
      <c r="L13" s="3"/>
      <c r="M13" s="3"/>
    </row>
    <row r="14" spans="1:13" ht="24.75" customHeight="1">
      <c r="A14" s="53">
        <v>2</v>
      </c>
      <c r="B14" s="56">
        <v>45102</v>
      </c>
      <c r="C14" s="10">
        <v>2</v>
      </c>
      <c r="D14" s="10" t="str">
        <f t="shared" si="0"/>
        <v>大垣工業B</v>
      </c>
      <c r="E14" s="10" t="s">
        <v>140</v>
      </c>
      <c r="F14" s="10">
        <v>3</v>
      </c>
      <c r="G14" s="10" t="str">
        <f t="shared" si="1"/>
        <v>鶯谷</v>
      </c>
      <c r="H14" s="54" t="s">
        <v>122</v>
      </c>
      <c r="I14" s="22">
        <v>0.375</v>
      </c>
      <c r="J14" s="3"/>
      <c r="L14" s="3"/>
      <c r="M14" s="3"/>
    </row>
    <row r="15" spans="1:13" ht="24.75" customHeight="1">
      <c r="A15" s="54"/>
      <c r="B15" s="57"/>
      <c r="C15" s="10">
        <v>4</v>
      </c>
      <c r="D15" s="10" t="str">
        <f t="shared" si="0"/>
        <v>岐山</v>
      </c>
      <c r="E15" s="10" t="s">
        <v>144</v>
      </c>
      <c r="F15" s="10">
        <v>6</v>
      </c>
      <c r="G15" s="10" t="str">
        <f t="shared" si="1"/>
        <v>岐阜北B</v>
      </c>
      <c r="H15" s="54"/>
      <c r="I15" s="11">
        <v>0.4479166666666667</v>
      </c>
      <c r="J15" s="3"/>
      <c r="L15" s="5"/>
      <c r="M15" s="5"/>
    </row>
    <row r="16" spans="1:13" ht="24.75" customHeight="1">
      <c r="A16" s="55"/>
      <c r="B16" s="58"/>
      <c r="C16" s="10">
        <v>1</v>
      </c>
      <c r="D16" s="10" t="str">
        <f t="shared" si="0"/>
        <v>大垣南</v>
      </c>
      <c r="E16" s="35" t="s">
        <v>145</v>
      </c>
      <c r="F16" s="10">
        <v>5</v>
      </c>
      <c r="G16" s="10" t="str">
        <f t="shared" si="1"/>
        <v>大垣商業</v>
      </c>
      <c r="H16" s="55"/>
      <c r="I16" s="11">
        <v>0.5208333333333334</v>
      </c>
      <c r="J16" s="3"/>
      <c r="L16" s="3"/>
      <c r="M16" s="3"/>
    </row>
    <row r="17" spans="1:13" ht="24.75" customHeight="1">
      <c r="A17" s="53">
        <v>3</v>
      </c>
      <c r="B17" s="56">
        <v>45109</v>
      </c>
      <c r="C17" s="10">
        <v>2</v>
      </c>
      <c r="D17" s="10" t="str">
        <f t="shared" si="0"/>
        <v>大垣工業B</v>
      </c>
      <c r="E17" s="10" t="s">
        <v>152</v>
      </c>
      <c r="F17" s="10">
        <v>6</v>
      </c>
      <c r="G17" s="10" t="str">
        <f t="shared" si="1"/>
        <v>岐阜北B</v>
      </c>
      <c r="H17" s="54" t="s">
        <v>122</v>
      </c>
      <c r="I17" s="22">
        <v>0.375</v>
      </c>
      <c r="J17" s="3"/>
      <c r="L17" s="3"/>
      <c r="M17" s="3"/>
    </row>
    <row r="18" spans="1:10" ht="24.75" customHeight="1">
      <c r="A18" s="54"/>
      <c r="B18" s="57"/>
      <c r="C18" s="10">
        <v>3</v>
      </c>
      <c r="D18" s="10" t="str">
        <f t="shared" si="0"/>
        <v>鶯谷</v>
      </c>
      <c r="E18" s="10" t="s">
        <v>153</v>
      </c>
      <c r="F18" s="10">
        <v>5</v>
      </c>
      <c r="G18" s="10" t="str">
        <f t="shared" si="1"/>
        <v>大垣商業</v>
      </c>
      <c r="H18" s="54"/>
      <c r="I18" s="11">
        <v>0.4479166666666667</v>
      </c>
      <c r="J18" s="3"/>
    </row>
    <row r="19" spans="1:13" ht="24.75" customHeight="1">
      <c r="A19" s="55"/>
      <c r="B19" s="58"/>
      <c r="C19" s="10">
        <v>1</v>
      </c>
      <c r="D19" s="10" t="str">
        <f t="shared" si="0"/>
        <v>大垣南</v>
      </c>
      <c r="E19" s="10" t="s">
        <v>153</v>
      </c>
      <c r="F19" s="10">
        <v>4</v>
      </c>
      <c r="G19" s="10" t="str">
        <f t="shared" si="1"/>
        <v>岐山</v>
      </c>
      <c r="H19" s="55"/>
      <c r="I19" s="11">
        <v>0.5208333333333334</v>
      </c>
      <c r="J19" s="3"/>
      <c r="L19" s="3"/>
      <c r="M19" s="3"/>
    </row>
    <row r="20" spans="1:13" ht="24.75" customHeight="1">
      <c r="A20" s="69">
        <v>4</v>
      </c>
      <c r="B20" s="72">
        <v>45171</v>
      </c>
      <c r="C20" s="2">
        <v>2</v>
      </c>
      <c r="D20" s="2" t="str">
        <f aca="true" t="shared" si="2" ref="D20:D25">IF(C20=0,"",VLOOKUP(C20,$G$2:$H$8,2))</f>
        <v>大垣工業B</v>
      </c>
      <c r="E20" s="2" t="s">
        <v>5</v>
      </c>
      <c r="F20" s="2">
        <v>4</v>
      </c>
      <c r="G20" s="2" t="str">
        <f aca="true" t="shared" si="3" ref="G20:G25">IF(F20=0,"",VLOOKUP(F20,$G$2:$H$8,2))</f>
        <v>岐山</v>
      </c>
      <c r="H20" s="70" t="s">
        <v>122</v>
      </c>
      <c r="I20" s="7">
        <v>0.375</v>
      </c>
      <c r="J20" s="3"/>
      <c r="L20" s="3"/>
      <c r="M20" s="3"/>
    </row>
    <row r="21" spans="1:10" ht="24.75" customHeight="1">
      <c r="A21" s="70"/>
      <c r="B21" s="73"/>
      <c r="C21" s="2">
        <v>1</v>
      </c>
      <c r="D21" s="2" t="str">
        <f t="shared" si="2"/>
        <v>大垣南</v>
      </c>
      <c r="E21" s="2" t="s">
        <v>5</v>
      </c>
      <c r="F21" s="2">
        <v>3</v>
      </c>
      <c r="G21" s="2" t="str">
        <f t="shared" si="3"/>
        <v>鶯谷</v>
      </c>
      <c r="H21" s="70"/>
      <c r="I21" s="8">
        <v>0.4479166666666667</v>
      </c>
      <c r="J21" s="3"/>
    </row>
    <row r="22" spans="1:13" ht="24.75" customHeight="1">
      <c r="A22" s="71"/>
      <c r="B22" s="74"/>
      <c r="C22" s="2">
        <v>5</v>
      </c>
      <c r="D22" s="2" t="str">
        <f t="shared" si="2"/>
        <v>大垣商業</v>
      </c>
      <c r="E22" s="2" t="s">
        <v>5</v>
      </c>
      <c r="F22" s="2">
        <v>6</v>
      </c>
      <c r="G22" s="2" t="str">
        <f t="shared" si="3"/>
        <v>岐阜北B</v>
      </c>
      <c r="H22" s="71"/>
      <c r="I22" s="8">
        <v>0.5208333333333334</v>
      </c>
      <c r="J22" s="3"/>
      <c r="L22" s="3"/>
      <c r="M22" s="3"/>
    </row>
    <row r="23" spans="1:13" ht="24.75" customHeight="1">
      <c r="A23" s="69">
        <v>5</v>
      </c>
      <c r="B23" s="72">
        <v>45178</v>
      </c>
      <c r="C23" s="2">
        <v>1</v>
      </c>
      <c r="D23" s="2" t="str">
        <f t="shared" si="2"/>
        <v>大垣南</v>
      </c>
      <c r="E23" s="2" t="s">
        <v>5</v>
      </c>
      <c r="F23" s="2">
        <v>2</v>
      </c>
      <c r="G23" s="2" t="str">
        <f t="shared" si="3"/>
        <v>大垣工業B</v>
      </c>
      <c r="H23" s="70" t="s">
        <v>122</v>
      </c>
      <c r="I23" s="7">
        <v>0.375</v>
      </c>
      <c r="J23" s="3"/>
      <c r="L23" s="3"/>
      <c r="M23" s="3"/>
    </row>
    <row r="24" spans="1:10" ht="24.75" customHeight="1">
      <c r="A24" s="70"/>
      <c r="B24" s="73"/>
      <c r="C24" s="2">
        <v>3</v>
      </c>
      <c r="D24" s="2" t="str">
        <f t="shared" si="2"/>
        <v>鶯谷</v>
      </c>
      <c r="E24" s="2" t="s">
        <v>5</v>
      </c>
      <c r="F24" s="2">
        <v>6</v>
      </c>
      <c r="G24" s="2" t="str">
        <f t="shared" si="3"/>
        <v>岐阜北B</v>
      </c>
      <c r="H24" s="70"/>
      <c r="I24" s="8">
        <v>0.4479166666666667</v>
      </c>
      <c r="J24" s="3"/>
    </row>
    <row r="25" spans="1:9" ht="12.75">
      <c r="A25" s="71"/>
      <c r="B25" s="74"/>
      <c r="C25" s="2">
        <v>4</v>
      </c>
      <c r="D25" s="2" t="str">
        <f t="shared" si="2"/>
        <v>岐山</v>
      </c>
      <c r="E25" s="2" t="s">
        <v>5</v>
      </c>
      <c r="F25" s="2">
        <v>5</v>
      </c>
      <c r="G25" s="2" t="str">
        <f t="shared" si="3"/>
        <v>大垣商業</v>
      </c>
      <c r="H25" s="71"/>
      <c r="I25" s="8">
        <v>0.5208333333333334</v>
      </c>
    </row>
  </sheetData>
  <sheetProtection/>
  <mergeCells count="22">
    <mergeCell ref="A20:A22"/>
    <mergeCell ref="B20:B22"/>
    <mergeCell ref="H20:H22"/>
    <mergeCell ref="A23:A25"/>
    <mergeCell ref="B23:B25"/>
    <mergeCell ref="H23:H25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:E3"/>
    <mergeCell ref="A5:B5"/>
    <mergeCell ref="D5:E5"/>
    <mergeCell ref="A6:B6"/>
    <mergeCell ref="D6:E6"/>
    <mergeCell ref="D8:E8"/>
    <mergeCell ref="C10:G10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25"/>
  <sheetViews>
    <sheetView zoomScalePageLayoutView="0" workbookViewId="0" topLeftCell="A5">
      <selection activeCell="L20" sqref="L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123</v>
      </c>
      <c r="B2" s="60"/>
      <c r="C2" s="60"/>
      <c r="D2" s="60"/>
      <c r="E2" s="61"/>
      <c r="G2" s="2">
        <v>1</v>
      </c>
      <c r="H2" s="2" t="s">
        <v>24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25</v>
      </c>
    </row>
    <row r="4" spans="7:8" ht="19.5" customHeight="1">
      <c r="G4" s="2">
        <v>3</v>
      </c>
      <c r="H4" s="2" t="s">
        <v>26</v>
      </c>
    </row>
    <row r="5" spans="1:8" ht="19.5" customHeight="1">
      <c r="A5" s="65"/>
      <c r="B5" s="65"/>
      <c r="D5" s="65">
        <f>IF(C5=0,"",VLOOKUP(C5,$G$2:$H$8,2))</f>
      </c>
      <c r="E5" s="65"/>
      <c r="G5" s="2">
        <v>4</v>
      </c>
      <c r="H5" s="2" t="s">
        <v>27</v>
      </c>
    </row>
    <row r="6" spans="1:10" ht="19.5" customHeight="1">
      <c r="A6" s="65"/>
      <c r="B6" s="65"/>
      <c r="D6" s="65"/>
      <c r="E6" s="65"/>
      <c r="G6" s="2">
        <v>5</v>
      </c>
      <c r="H6" s="2" t="s">
        <v>28</v>
      </c>
      <c r="J6" s="3"/>
    </row>
    <row r="7" spans="7:10" ht="19.5" customHeight="1">
      <c r="G7" s="2">
        <v>6</v>
      </c>
      <c r="H7" s="2" t="s">
        <v>29</v>
      </c>
      <c r="J7" s="3"/>
    </row>
    <row r="8" spans="4:10" ht="12.75">
      <c r="D8" s="65"/>
      <c r="E8" s="65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53">
        <v>1</v>
      </c>
      <c r="B11" s="75">
        <v>45101</v>
      </c>
      <c r="C11" s="10">
        <v>2</v>
      </c>
      <c r="D11" s="10" t="str">
        <f>IF(C11=0,"",VLOOKUP(C11,$G$2:$H$8,2))</f>
        <v>揖斐</v>
      </c>
      <c r="E11" s="35" t="s">
        <v>143</v>
      </c>
      <c r="F11" s="10">
        <v>5</v>
      </c>
      <c r="G11" s="10" t="str">
        <f>IF(F11=0,"",VLOOKUP(F11,$G$2:$H$8,2))</f>
        <v>各務原西</v>
      </c>
      <c r="H11" s="54" t="s">
        <v>30</v>
      </c>
      <c r="I11" s="22">
        <v>0.4166666666666667</v>
      </c>
      <c r="J11" s="3"/>
      <c r="L11" s="3"/>
      <c r="M11" s="3"/>
    </row>
    <row r="12" spans="1:13" ht="24.75" customHeight="1">
      <c r="A12" s="54"/>
      <c r="B12" s="75"/>
      <c r="C12" s="38">
        <v>3</v>
      </c>
      <c r="D12" s="10" t="str">
        <f>IF(C12=0,"",VLOOKUP(C12,$G$2:$H$8,2))</f>
        <v>大垣西</v>
      </c>
      <c r="E12" s="35" t="s">
        <v>132</v>
      </c>
      <c r="F12" s="38">
        <v>4</v>
      </c>
      <c r="G12" s="10" t="str">
        <f>IF(F12=0,"",VLOOKUP(F12,$G$2:$H$8,2))</f>
        <v>羽島</v>
      </c>
      <c r="H12" s="54"/>
      <c r="I12" s="11">
        <v>0.4791666666666667</v>
      </c>
      <c r="J12" s="3"/>
      <c r="L12" s="5"/>
      <c r="M12" s="5"/>
    </row>
    <row r="13" spans="1:13" ht="24.75" customHeight="1">
      <c r="A13" s="55"/>
      <c r="B13" s="76"/>
      <c r="C13" s="10">
        <v>1</v>
      </c>
      <c r="D13" s="10" t="str">
        <f>IF(C13=0,"",VLOOKUP(C13,$G$2:$H$8,2))</f>
        <v>大垣日大C</v>
      </c>
      <c r="E13" s="35" t="s">
        <v>136</v>
      </c>
      <c r="F13" s="10">
        <v>6</v>
      </c>
      <c r="G13" s="10" t="str">
        <f>IF(F13=0,"",VLOOKUP(F13,$G$2:$H$8,2))</f>
        <v>岐阜第一B</v>
      </c>
      <c r="H13" s="55"/>
      <c r="I13" s="11">
        <v>0.5416666666666666</v>
      </c>
      <c r="J13" s="3"/>
      <c r="L13" s="3"/>
      <c r="M13" s="3"/>
    </row>
    <row r="14" spans="1:13" ht="24.75" customHeight="1">
      <c r="A14" s="53">
        <v>2</v>
      </c>
      <c r="B14" s="75">
        <v>45115</v>
      </c>
      <c r="C14" s="10">
        <v>2</v>
      </c>
      <c r="D14" s="10" t="str">
        <f aca="true" t="shared" si="0" ref="D14:D19">IF(C14=0,"",VLOOKUP(C14,$G$2:$H$8,2))</f>
        <v>揖斐</v>
      </c>
      <c r="E14" s="35" t="s">
        <v>155</v>
      </c>
      <c r="F14" s="10">
        <v>3</v>
      </c>
      <c r="G14" s="10" t="str">
        <f aca="true" t="shared" si="1" ref="G14:G19">IF(F14=0,"",VLOOKUP(F14,$G$2:$H$8,2))</f>
        <v>大垣西</v>
      </c>
      <c r="H14" s="54" t="s">
        <v>31</v>
      </c>
      <c r="I14" s="22">
        <v>0.4166666666666667</v>
      </c>
      <c r="J14" s="3"/>
      <c r="L14" s="3"/>
      <c r="M14" s="3"/>
    </row>
    <row r="15" spans="1:13" ht="24.75" customHeight="1">
      <c r="A15" s="54"/>
      <c r="B15" s="75"/>
      <c r="C15" s="10">
        <v>1</v>
      </c>
      <c r="D15" s="10" t="str">
        <f t="shared" si="0"/>
        <v>大垣日大C</v>
      </c>
      <c r="E15" s="35" t="s">
        <v>156</v>
      </c>
      <c r="F15" s="10">
        <v>5</v>
      </c>
      <c r="G15" s="10" t="str">
        <f t="shared" si="1"/>
        <v>各務原西</v>
      </c>
      <c r="H15" s="54"/>
      <c r="I15" s="11">
        <v>0.4791666666666667</v>
      </c>
      <c r="J15" s="3"/>
      <c r="L15" s="5"/>
      <c r="M15" s="5"/>
    </row>
    <row r="16" spans="1:13" ht="24.75" customHeight="1">
      <c r="A16" s="55"/>
      <c r="B16" s="76"/>
      <c r="C16" s="10">
        <v>6</v>
      </c>
      <c r="D16" s="10" t="str">
        <f t="shared" si="0"/>
        <v>岐阜第一B</v>
      </c>
      <c r="E16" s="49" t="s">
        <v>157</v>
      </c>
      <c r="F16" s="10">
        <v>4</v>
      </c>
      <c r="G16" s="10" t="str">
        <f t="shared" si="1"/>
        <v>羽島</v>
      </c>
      <c r="H16" s="55"/>
      <c r="I16" s="11"/>
      <c r="J16" s="3"/>
      <c r="L16" s="3"/>
      <c r="M16" s="3"/>
    </row>
    <row r="17" spans="1:13" ht="24.75" customHeight="1">
      <c r="A17" s="53">
        <v>3</v>
      </c>
      <c r="B17" s="75">
        <v>45164</v>
      </c>
      <c r="C17" s="10">
        <v>5</v>
      </c>
      <c r="D17" s="10" t="str">
        <f t="shared" si="0"/>
        <v>各務原西</v>
      </c>
      <c r="E17" s="35" t="s">
        <v>133</v>
      </c>
      <c r="F17" s="10">
        <v>3</v>
      </c>
      <c r="G17" s="10" t="str">
        <f t="shared" si="1"/>
        <v>大垣西</v>
      </c>
      <c r="H17" s="53" t="s">
        <v>30</v>
      </c>
      <c r="I17" s="22">
        <v>0.4166666666666667</v>
      </c>
      <c r="J17" s="3"/>
      <c r="L17" s="3"/>
      <c r="M17" s="3"/>
    </row>
    <row r="18" spans="1:10" ht="24.75" customHeight="1">
      <c r="A18" s="54"/>
      <c r="B18" s="75"/>
      <c r="C18" s="10">
        <v>1</v>
      </c>
      <c r="D18" s="10" t="str">
        <f t="shared" si="0"/>
        <v>大垣日大C</v>
      </c>
      <c r="E18" s="35" t="s">
        <v>152</v>
      </c>
      <c r="F18" s="10">
        <v>4</v>
      </c>
      <c r="G18" s="10" t="str">
        <f t="shared" si="1"/>
        <v>羽島</v>
      </c>
      <c r="H18" s="54"/>
      <c r="I18" s="11">
        <v>0.4791666666666667</v>
      </c>
      <c r="J18" s="3"/>
    </row>
    <row r="19" spans="1:13" ht="24.75" customHeight="1">
      <c r="A19" s="55"/>
      <c r="B19" s="76"/>
      <c r="C19" s="10">
        <v>6</v>
      </c>
      <c r="D19" s="10" t="str">
        <f t="shared" si="0"/>
        <v>岐阜第一B</v>
      </c>
      <c r="E19" s="35" t="s">
        <v>168</v>
      </c>
      <c r="F19" s="10">
        <v>2</v>
      </c>
      <c r="G19" s="10" t="str">
        <f t="shared" si="1"/>
        <v>揖斐</v>
      </c>
      <c r="H19" s="55"/>
      <c r="I19" s="11">
        <v>0.5416666666666666</v>
      </c>
      <c r="J19" s="3"/>
      <c r="L19" s="3"/>
      <c r="M19" s="3"/>
    </row>
    <row r="20" spans="1:13" ht="24.75" customHeight="1">
      <c r="A20" s="69">
        <v>4</v>
      </c>
      <c r="B20" s="77">
        <v>45171</v>
      </c>
      <c r="C20" s="2">
        <v>1</v>
      </c>
      <c r="D20" s="2" t="str">
        <f aca="true" t="shared" si="2" ref="D20:D25">IF(C20=0,"",VLOOKUP(C20,$G$2:$H$8,2))</f>
        <v>大垣日大C</v>
      </c>
      <c r="E20" s="43" t="s">
        <v>5</v>
      </c>
      <c r="F20" s="2">
        <v>3</v>
      </c>
      <c r="G20" s="2" t="str">
        <f aca="true" t="shared" si="3" ref="G20:G25">IF(F20=0,"",VLOOKUP(F20,$G$2:$H$8,2))</f>
        <v>大垣西</v>
      </c>
      <c r="H20" s="70" t="s">
        <v>31</v>
      </c>
      <c r="I20" s="7">
        <v>0.4166666666666667</v>
      </c>
      <c r="J20" s="3"/>
      <c r="L20" s="3"/>
      <c r="M20" s="3"/>
    </row>
    <row r="21" spans="1:10" ht="24.75" customHeight="1">
      <c r="A21" s="70"/>
      <c r="B21" s="77"/>
      <c r="C21" s="2">
        <v>4</v>
      </c>
      <c r="D21" s="2" t="str">
        <f t="shared" si="2"/>
        <v>羽島</v>
      </c>
      <c r="E21" s="43" t="s">
        <v>5</v>
      </c>
      <c r="F21" s="2">
        <v>2</v>
      </c>
      <c r="G21" s="2" t="str">
        <f t="shared" si="3"/>
        <v>揖斐</v>
      </c>
      <c r="H21" s="70"/>
      <c r="I21" s="8">
        <v>0.4791666666666667</v>
      </c>
      <c r="J21" s="3"/>
    </row>
    <row r="22" spans="1:13" ht="24.75" customHeight="1">
      <c r="A22" s="71"/>
      <c r="B22" s="78"/>
      <c r="C22" s="2">
        <v>5</v>
      </c>
      <c r="D22" s="2" t="str">
        <f t="shared" si="2"/>
        <v>各務原西</v>
      </c>
      <c r="E22" s="43" t="s">
        <v>5</v>
      </c>
      <c r="F22" s="2">
        <v>6</v>
      </c>
      <c r="G22" s="2" t="str">
        <f t="shared" si="3"/>
        <v>岐阜第一B</v>
      </c>
      <c r="H22" s="71"/>
      <c r="I22" s="8">
        <v>0.5416666666666666</v>
      </c>
      <c r="J22" s="3"/>
      <c r="L22" s="3"/>
      <c r="M22" s="3"/>
    </row>
    <row r="23" spans="1:13" ht="24.75" customHeight="1">
      <c r="A23" s="69">
        <v>5</v>
      </c>
      <c r="B23" s="77">
        <v>45178</v>
      </c>
      <c r="C23" s="2">
        <v>4</v>
      </c>
      <c r="D23" s="2" t="str">
        <f t="shared" si="2"/>
        <v>羽島</v>
      </c>
      <c r="E23" s="43" t="s">
        <v>5</v>
      </c>
      <c r="F23" s="2">
        <v>5</v>
      </c>
      <c r="G23" s="2" t="str">
        <f t="shared" si="3"/>
        <v>各務原西</v>
      </c>
      <c r="H23" s="69" t="s">
        <v>30</v>
      </c>
      <c r="I23" s="7">
        <v>0.4166666666666667</v>
      </c>
      <c r="J23" s="3"/>
      <c r="L23" s="3"/>
      <c r="M23" s="3"/>
    </row>
    <row r="24" spans="1:10" ht="24.75" customHeight="1">
      <c r="A24" s="70"/>
      <c r="B24" s="77"/>
      <c r="C24" s="2">
        <v>3</v>
      </c>
      <c r="D24" s="2" t="str">
        <f t="shared" si="2"/>
        <v>大垣西</v>
      </c>
      <c r="E24" s="43" t="s">
        <v>5</v>
      </c>
      <c r="F24" s="2">
        <v>6</v>
      </c>
      <c r="G24" s="2" t="str">
        <f t="shared" si="3"/>
        <v>岐阜第一B</v>
      </c>
      <c r="H24" s="70"/>
      <c r="I24" s="8">
        <v>0.4791666666666667</v>
      </c>
      <c r="J24" s="3"/>
    </row>
    <row r="25" spans="1:9" ht="12.75">
      <c r="A25" s="71"/>
      <c r="B25" s="78"/>
      <c r="C25" s="2">
        <v>1</v>
      </c>
      <c r="D25" s="2" t="str">
        <f t="shared" si="2"/>
        <v>大垣日大C</v>
      </c>
      <c r="E25" s="43" t="s">
        <v>5</v>
      </c>
      <c r="F25" s="2">
        <v>2</v>
      </c>
      <c r="G25" s="2" t="str">
        <f t="shared" si="3"/>
        <v>揖斐</v>
      </c>
      <c r="H25" s="71"/>
      <c r="I25" s="8">
        <v>0.5416666666666666</v>
      </c>
    </row>
  </sheetData>
  <sheetProtection/>
  <mergeCells count="22">
    <mergeCell ref="A2:E3"/>
    <mergeCell ref="A5:B5"/>
    <mergeCell ref="D5:E5"/>
    <mergeCell ref="A6:B6"/>
    <mergeCell ref="D6:E6"/>
    <mergeCell ref="H11:H13"/>
    <mergeCell ref="D8:E8"/>
    <mergeCell ref="C10:G10"/>
    <mergeCell ref="A11:A13"/>
    <mergeCell ref="B11:B13"/>
    <mergeCell ref="H20:H22"/>
    <mergeCell ref="A23:A25"/>
    <mergeCell ref="H17:H19"/>
    <mergeCell ref="A20:A22"/>
    <mergeCell ref="B20:B22"/>
    <mergeCell ref="B23:B25"/>
    <mergeCell ref="H14:H16"/>
    <mergeCell ref="A14:A16"/>
    <mergeCell ref="B14:B16"/>
    <mergeCell ref="H23:H25"/>
    <mergeCell ref="A17:A19"/>
    <mergeCell ref="B17:B19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5">
      <selection activeCell="K18" sqref="K1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51</v>
      </c>
      <c r="B2" s="60"/>
      <c r="C2" s="60"/>
      <c r="D2" s="60"/>
      <c r="E2" s="61"/>
      <c r="G2" s="2">
        <v>1</v>
      </c>
      <c r="H2" s="2" t="s">
        <v>52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53</v>
      </c>
    </row>
    <row r="4" spans="7:8" ht="19.5" customHeight="1">
      <c r="G4" s="2">
        <v>3</v>
      </c>
      <c r="H4" s="2" t="s">
        <v>54</v>
      </c>
    </row>
    <row r="5" spans="1:8" ht="19.5" customHeight="1">
      <c r="A5" s="65"/>
      <c r="B5" s="65"/>
      <c r="D5" s="65">
        <f>IF(C5=0,"",VLOOKUP(C5,$G$2:$H$8,2))</f>
      </c>
      <c r="E5" s="65"/>
      <c r="G5" s="2">
        <v>4</v>
      </c>
      <c r="H5" s="2" t="s">
        <v>55</v>
      </c>
    </row>
    <row r="6" spans="1:10" ht="19.5" customHeight="1">
      <c r="A6" s="65"/>
      <c r="B6" s="65"/>
      <c r="D6" s="65"/>
      <c r="E6" s="65"/>
      <c r="G6" s="2">
        <v>5</v>
      </c>
      <c r="H6" s="2" t="s">
        <v>56</v>
      </c>
      <c r="J6" s="3"/>
    </row>
    <row r="7" spans="7:10" ht="19.5" customHeight="1">
      <c r="G7" s="2">
        <v>6</v>
      </c>
      <c r="H7" s="2" t="s">
        <v>57</v>
      </c>
      <c r="J7" s="3"/>
    </row>
    <row r="8" spans="4:10" ht="19.5" customHeight="1">
      <c r="D8" s="65"/>
      <c r="E8" s="65"/>
      <c r="G8" s="2">
        <v>7</v>
      </c>
      <c r="H8" s="2" t="s">
        <v>58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</row>
    <row r="11" spans="1:13" ht="24.75" customHeight="1">
      <c r="A11" s="53">
        <v>1</v>
      </c>
      <c r="B11" s="79">
        <v>45087</v>
      </c>
      <c r="C11" s="12">
        <v>1</v>
      </c>
      <c r="D11" s="10" t="str">
        <f aca="true" t="shared" si="0" ref="D11:D19">IF(C11=0,"",VLOOKUP(C11,$G$2:$H$8,2))</f>
        <v>岐阜北A</v>
      </c>
      <c r="E11" s="21" t="s">
        <v>125</v>
      </c>
      <c r="F11" s="34">
        <v>3</v>
      </c>
      <c r="G11" s="10" t="str">
        <f aca="true" t="shared" si="1" ref="G11:G19">IF(F11=0,"",VLOOKUP(F11,$G$2:$H$8,2))</f>
        <v>飛騨高山</v>
      </c>
      <c r="H11" s="54" t="s">
        <v>59</v>
      </c>
      <c r="I11" s="22">
        <v>0.4166666666666667</v>
      </c>
      <c r="J11" s="3"/>
      <c r="L11" s="3"/>
      <c r="M11" s="3"/>
    </row>
    <row r="12" spans="1:13" ht="24.75" customHeight="1">
      <c r="A12" s="54"/>
      <c r="B12" s="79"/>
      <c r="C12" s="10">
        <v>6</v>
      </c>
      <c r="D12" s="10" t="str">
        <f t="shared" si="0"/>
        <v>大垣養老</v>
      </c>
      <c r="E12" s="21" t="s">
        <v>126</v>
      </c>
      <c r="F12" s="10">
        <v>5</v>
      </c>
      <c r="G12" s="10" t="str">
        <f t="shared" si="1"/>
        <v>池田</v>
      </c>
      <c r="H12" s="54"/>
      <c r="I12" s="11">
        <v>0.4791666666666667</v>
      </c>
      <c r="J12" s="3"/>
      <c r="L12" s="3"/>
      <c r="M12" s="3"/>
    </row>
    <row r="13" spans="1:13" ht="24.75" customHeight="1">
      <c r="A13" s="54"/>
      <c r="B13" s="79"/>
      <c r="C13" s="9">
        <v>7</v>
      </c>
      <c r="D13" s="33" t="str">
        <f t="shared" si="0"/>
        <v>岐阜高専</v>
      </c>
      <c r="E13" s="21" t="s">
        <v>127</v>
      </c>
      <c r="F13" s="33">
        <v>4</v>
      </c>
      <c r="G13" s="33" t="str">
        <f t="shared" si="1"/>
        <v>大垣日大B</v>
      </c>
      <c r="H13" s="54"/>
      <c r="I13" s="11">
        <v>0.5416666666666666</v>
      </c>
      <c r="J13" s="3"/>
      <c r="L13" s="5"/>
      <c r="M13" s="5"/>
    </row>
    <row r="14" spans="1:13" ht="24.75" customHeight="1">
      <c r="A14" s="80">
        <v>2</v>
      </c>
      <c r="B14" s="81">
        <v>45094</v>
      </c>
      <c r="C14" s="39">
        <v>6</v>
      </c>
      <c r="D14" s="39" t="str">
        <f t="shared" si="0"/>
        <v>大垣養老</v>
      </c>
      <c r="E14" s="21" t="s">
        <v>141</v>
      </c>
      <c r="F14" s="39">
        <v>3</v>
      </c>
      <c r="G14" s="39" t="str">
        <f t="shared" si="1"/>
        <v>飛騨高山</v>
      </c>
      <c r="H14" s="80" t="s">
        <v>60</v>
      </c>
      <c r="I14" s="22">
        <v>0.4791666666666667</v>
      </c>
      <c r="J14" s="3"/>
      <c r="L14" s="3"/>
      <c r="M14" s="3"/>
    </row>
    <row r="15" spans="1:13" ht="24.75" customHeight="1">
      <c r="A15" s="80"/>
      <c r="B15" s="81"/>
      <c r="C15" s="39">
        <v>7</v>
      </c>
      <c r="D15" s="39" t="str">
        <f t="shared" si="0"/>
        <v>岐阜高専</v>
      </c>
      <c r="E15" s="21" t="s">
        <v>142</v>
      </c>
      <c r="F15" s="39">
        <v>2</v>
      </c>
      <c r="G15" s="41" t="str">
        <f t="shared" si="1"/>
        <v>岐阜聖徳学園A</v>
      </c>
      <c r="H15" s="80"/>
      <c r="I15" s="40">
        <v>0.5416666666666666</v>
      </c>
      <c r="J15" s="3"/>
      <c r="L15" s="3"/>
      <c r="M15" s="3"/>
    </row>
    <row r="16" spans="1:13" ht="24.75" customHeight="1">
      <c r="A16" s="80">
        <v>3</v>
      </c>
      <c r="B16" s="81">
        <v>45101</v>
      </c>
      <c r="C16" s="48">
        <v>1</v>
      </c>
      <c r="D16" s="48" t="str">
        <f t="shared" si="0"/>
        <v>岐阜北A</v>
      </c>
      <c r="E16" s="48" t="s">
        <v>159</v>
      </c>
      <c r="F16" s="48">
        <v>5</v>
      </c>
      <c r="G16" s="48" t="str">
        <f t="shared" si="1"/>
        <v>池田</v>
      </c>
      <c r="H16" s="84" t="s">
        <v>61</v>
      </c>
      <c r="I16" s="22">
        <v>0.3958333333333333</v>
      </c>
      <c r="J16" s="3"/>
      <c r="L16" s="5"/>
      <c r="M16" s="5"/>
    </row>
    <row r="17" spans="1:13" ht="24.75" customHeight="1">
      <c r="A17" s="80"/>
      <c r="B17" s="81"/>
      <c r="C17" s="48">
        <v>2</v>
      </c>
      <c r="D17" s="48" t="str">
        <f t="shared" si="0"/>
        <v>岐阜聖徳学園A</v>
      </c>
      <c r="E17" s="48" t="s">
        <v>144</v>
      </c>
      <c r="F17" s="48">
        <v>4</v>
      </c>
      <c r="G17" s="48" t="str">
        <f t="shared" si="1"/>
        <v>大垣日大B</v>
      </c>
      <c r="H17" s="84"/>
      <c r="I17" s="40">
        <v>0.4583333333333333</v>
      </c>
      <c r="J17" s="3"/>
      <c r="L17" s="3"/>
      <c r="M17" s="3"/>
    </row>
    <row r="18" spans="1:13" ht="24.75" customHeight="1">
      <c r="A18" s="80">
        <v>4</v>
      </c>
      <c r="B18" s="81">
        <v>45115</v>
      </c>
      <c r="C18" s="48">
        <v>5</v>
      </c>
      <c r="D18" s="48" t="str">
        <f t="shared" si="0"/>
        <v>池田</v>
      </c>
      <c r="E18" s="48" t="s">
        <v>160</v>
      </c>
      <c r="F18" s="48">
        <v>4</v>
      </c>
      <c r="G18" s="48" t="str">
        <f t="shared" si="1"/>
        <v>大垣日大B</v>
      </c>
      <c r="H18" s="80" t="s">
        <v>62</v>
      </c>
      <c r="I18" s="22">
        <v>0.3888888888888889</v>
      </c>
      <c r="J18" s="3"/>
      <c r="L18" s="3"/>
      <c r="M18" s="3"/>
    </row>
    <row r="19" spans="1:10" ht="24.75" customHeight="1">
      <c r="A19" s="80"/>
      <c r="B19" s="81"/>
      <c r="C19" s="48">
        <v>7</v>
      </c>
      <c r="D19" s="48" t="str">
        <f t="shared" si="0"/>
        <v>岐阜高専</v>
      </c>
      <c r="E19" s="48" t="s">
        <v>161</v>
      </c>
      <c r="F19" s="48">
        <v>6</v>
      </c>
      <c r="G19" s="48" t="str">
        <f t="shared" si="1"/>
        <v>大垣養老</v>
      </c>
      <c r="H19" s="80"/>
      <c r="I19" s="40">
        <v>0.4583333333333333</v>
      </c>
      <c r="J19" s="3"/>
    </row>
    <row r="20" spans="1:13" ht="24.75" customHeight="1">
      <c r="A20" s="70">
        <v>5</v>
      </c>
      <c r="B20" s="82">
        <v>45172</v>
      </c>
      <c r="C20" s="6">
        <v>6</v>
      </c>
      <c r="D20" s="6" t="str">
        <f aca="true" t="shared" si="2" ref="D20:D31">IF(C20=0,"",VLOOKUP(C20,$G$2:$H$8,2))</f>
        <v>大垣養老</v>
      </c>
      <c r="E20" s="6" t="s">
        <v>5</v>
      </c>
      <c r="F20" s="6">
        <v>1</v>
      </c>
      <c r="G20" s="6" t="str">
        <f aca="true" t="shared" si="3" ref="G20:G31">IF(F20=0,"",VLOOKUP(F20,$G$2:$H$8,2))</f>
        <v>岐阜北A</v>
      </c>
      <c r="H20" s="70" t="s">
        <v>60</v>
      </c>
      <c r="I20" s="7">
        <v>0.4166666666666667</v>
      </c>
      <c r="J20" s="3"/>
      <c r="L20" s="3"/>
      <c r="M20" s="3"/>
    </row>
    <row r="21" spans="1:13" ht="24.75" customHeight="1">
      <c r="A21" s="70"/>
      <c r="B21" s="82"/>
      <c r="C21" s="2">
        <v>4</v>
      </c>
      <c r="D21" s="2" t="str">
        <f t="shared" si="2"/>
        <v>大垣日大B</v>
      </c>
      <c r="E21" s="2" t="s">
        <v>5</v>
      </c>
      <c r="F21" s="2">
        <v>3</v>
      </c>
      <c r="G21" s="2" t="str">
        <f t="shared" si="3"/>
        <v>飛騨高山</v>
      </c>
      <c r="H21" s="70"/>
      <c r="I21" s="8">
        <v>0.4791666666666667</v>
      </c>
      <c r="J21" s="3"/>
      <c r="L21" s="3"/>
      <c r="M21" s="3"/>
    </row>
    <row r="22" spans="1:10" ht="24.75" customHeight="1">
      <c r="A22" s="71"/>
      <c r="B22" s="83"/>
      <c r="C22" s="2">
        <v>5</v>
      </c>
      <c r="D22" s="2" t="str">
        <f t="shared" si="2"/>
        <v>池田</v>
      </c>
      <c r="E22" s="2" t="s">
        <v>5</v>
      </c>
      <c r="F22" s="2">
        <v>2</v>
      </c>
      <c r="G22" s="16" t="str">
        <f t="shared" si="3"/>
        <v>岐阜聖徳学園A</v>
      </c>
      <c r="H22" s="71"/>
      <c r="I22" s="8">
        <v>0.5416666666666666</v>
      </c>
      <c r="J22" s="3"/>
    </row>
    <row r="23" spans="1:13" ht="24.75" customHeight="1">
      <c r="A23" s="69">
        <v>6</v>
      </c>
      <c r="B23" s="87">
        <v>45179</v>
      </c>
      <c r="C23" s="2">
        <v>3</v>
      </c>
      <c r="D23" s="2" t="str">
        <f t="shared" si="2"/>
        <v>飛騨高山</v>
      </c>
      <c r="E23" s="2" t="s">
        <v>5</v>
      </c>
      <c r="F23" s="2">
        <v>2</v>
      </c>
      <c r="G23" s="16" t="str">
        <f t="shared" si="3"/>
        <v>岐阜聖徳学園A</v>
      </c>
      <c r="H23" s="69" t="s">
        <v>63</v>
      </c>
      <c r="I23" s="7">
        <v>0.4166666666666667</v>
      </c>
      <c r="J23" s="3"/>
      <c r="L23" s="3"/>
      <c r="M23" s="3"/>
    </row>
    <row r="24" spans="1:13" ht="24.75" customHeight="1">
      <c r="A24" s="70"/>
      <c r="B24" s="82"/>
      <c r="C24" s="2">
        <v>4</v>
      </c>
      <c r="D24" s="2" t="str">
        <f t="shared" si="2"/>
        <v>大垣日大B</v>
      </c>
      <c r="E24" s="2" t="s">
        <v>5</v>
      </c>
      <c r="F24" s="2">
        <v>1</v>
      </c>
      <c r="G24" s="2" t="str">
        <f t="shared" si="3"/>
        <v>岐阜北A</v>
      </c>
      <c r="H24" s="70"/>
      <c r="I24" s="8">
        <v>0.4791666666666667</v>
      </c>
      <c r="J24" s="3"/>
      <c r="L24" s="3"/>
      <c r="M24" s="3"/>
    </row>
    <row r="25" spans="1:10" ht="24.75" customHeight="1">
      <c r="A25" s="71"/>
      <c r="B25" s="83"/>
      <c r="C25" s="2">
        <v>5</v>
      </c>
      <c r="D25" s="2" t="str">
        <f t="shared" si="2"/>
        <v>池田</v>
      </c>
      <c r="E25" s="2" t="s">
        <v>5</v>
      </c>
      <c r="F25" s="2">
        <v>7</v>
      </c>
      <c r="G25" s="2" t="str">
        <f t="shared" si="3"/>
        <v>岐阜高専</v>
      </c>
      <c r="H25" s="71"/>
      <c r="I25" s="8">
        <v>0.5416666666666666</v>
      </c>
      <c r="J25" s="3"/>
    </row>
    <row r="26" spans="1:9" ht="24.75" customHeight="1">
      <c r="A26" s="85">
        <v>7</v>
      </c>
      <c r="B26" s="86">
        <v>45185</v>
      </c>
      <c r="C26" s="2">
        <v>2</v>
      </c>
      <c r="D26" s="16" t="str">
        <f t="shared" si="2"/>
        <v>岐阜聖徳学園A</v>
      </c>
      <c r="E26" s="2" t="s">
        <v>5</v>
      </c>
      <c r="F26" s="2">
        <v>1</v>
      </c>
      <c r="G26" s="2" t="str">
        <f t="shared" si="3"/>
        <v>岐阜北A</v>
      </c>
      <c r="H26" s="85" t="s">
        <v>59</v>
      </c>
      <c r="I26" s="7">
        <v>0.4166666666666667</v>
      </c>
    </row>
    <row r="27" spans="1:9" ht="24.75" customHeight="1">
      <c r="A27" s="85"/>
      <c r="B27" s="86"/>
      <c r="C27" s="2">
        <v>3</v>
      </c>
      <c r="D27" s="16" t="str">
        <f t="shared" si="2"/>
        <v>飛騨高山</v>
      </c>
      <c r="E27" s="2" t="s">
        <v>5</v>
      </c>
      <c r="F27" s="2">
        <v>7</v>
      </c>
      <c r="G27" s="2" t="str">
        <f t="shared" si="3"/>
        <v>岐阜高専</v>
      </c>
      <c r="H27" s="85"/>
      <c r="I27" s="8">
        <v>0.4791666666666667</v>
      </c>
    </row>
    <row r="28" spans="1:9" ht="24.75" customHeight="1">
      <c r="A28" s="85"/>
      <c r="B28" s="86"/>
      <c r="C28" s="2">
        <v>4</v>
      </c>
      <c r="D28" s="16" t="str">
        <f t="shared" si="2"/>
        <v>大垣日大B</v>
      </c>
      <c r="E28" s="2" t="s">
        <v>5</v>
      </c>
      <c r="F28" s="2">
        <v>6</v>
      </c>
      <c r="G28" s="2" t="str">
        <f t="shared" si="3"/>
        <v>大垣養老</v>
      </c>
      <c r="H28" s="85"/>
      <c r="I28" s="8">
        <v>0.5416666666666666</v>
      </c>
    </row>
    <row r="29" spans="1:9" ht="24.75" customHeight="1">
      <c r="A29" s="85">
        <v>8</v>
      </c>
      <c r="B29" s="86">
        <v>45187</v>
      </c>
      <c r="C29" s="2">
        <v>1</v>
      </c>
      <c r="D29" s="16" t="str">
        <f t="shared" si="2"/>
        <v>岐阜北A</v>
      </c>
      <c r="E29" s="2" t="s">
        <v>5</v>
      </c>
      <c r="F29" s="2">
        <v>7</v>
      </c>
      <c r="G29" s="2" t="str">
        <f t="shared" si="3"/>
        <v>岐阜高専</v>
      </c>
      <c r="H29" s="85" t="s">
        <v>61</v>
      </c>
      <c r="I29" s="7">
        <v>0.4166666666666667</v>
      </c>
    </row>
    <row r="30" spans="1:9" ht="24.75" customHeight="1">
      <c r="A30" s="85"/>
      <c r="B30" s="86"/>
      <c r="C30" s="2">
        <v>2</v>
      </c>
      <c r="D30" s="16" t="str">
        <f t="shared" si="2"/>
        <v>岐阜聖徳学園A</v>
      </c>
      <c r="E30" s="2" t="s">
        <v>5</v>
      </c>
      <c r="F30" s="2">
        <v>6</v>
      </c>
      <c r="G30" s="2" t="str">
        <f t="shared" si="3"/>
        <v>大垣養老</v>
      </c>
      <c r="H30" s="85"/>
      <c r="I30" s="8">
        <v>0.4791666666666667</v>
      </c>
    </row>
    <row r="31" spans="1:9" ht="24.75" customHeight="1">
      <c r="A31" s="85"/>
      <c r="B31" s="86"/>
      <c r="C31" s="2">
        <v>3</v>
      </c>
      <c r="D31" s="2" t="str">
        <f t="shared" si="2"/>
        <v>飛騨高山</v>
      </c>
      <c r="E31" s="2" t="s">
        <v>5</v>
      </c>
      <c r="F31" s="2">
        <v>5</v>
      </c>
      <c r="G31" s="2" t="str">
        <f t="shared" si="3"/>
        <v>池田</v>
      </c>
      <c r="H31" s="85"/>
      <c r="I31" s="8">
        <v>0.5416666666666666</v>
      </c>
    </row>
  </sheetData>
  <sheetProtection/>
  <mergeCells count="31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20:A22"/>
    <mergeCell ref="B20:B22"/>
    <mergeCell ref="H20:H22"/>
    <mergeCell ref="A16:A17"/>
    <mergeCell ref="B16:B17"/>
    <mergeCell ref="H16:H17"/>
    <mergeCell ref="A18:A19"/>
    <mergeCell ref="B18:B19"/>
    <mergeCell ref="H18:H19"/>
    <mergeCell ref="C10:G10"/>
    <mergeCell ref="A11:A13"/>
    <mergeCell ref="B11:B13"/>
    <mergeCell ref="H11:H13"/>
    <mergeCell ref="A14:A15"/>
    <mergeCell ref="B14:B15"/>
    <mergeCell ref="H14:H15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9">
      <selection activeCell="A20" sqref="A20:I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83</v>
      </c>
      <c r="B2" s="60"/>
      <c r="C2" s="60"/>
      <c r="D2" s="60"/>
      <c r="E2" s="61"/>
      <c r="G2" s="2">
        <v>1</v>
      </c>
      <c r="H2" s="2" t="s">
        <v>84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85</v>
      </c>
    </row>
    <row r="4" spans="7:8" ht="19.5" customHeight="1">
      <c r="G4" s="2">
        <v>3</v>
      </c>
      <c r="H4" s="2" t="s">
        <v>86</v>
      </c>
    </row>
    <row r="5" spans="1:8" ht="19.5" customHeight="1">
      <c r="A5" s="65"/>
      <c r="B5" s="65"/>
      <c r="D5" s="65">
        <f>IF(C5=0,"",VLOOKUP(C5,$G$2:$H$8,2))</f>
      </c>
      <c r="E5" s="65"/>
      <c r="G5" s="2">
        <v>4</v>
      </c>
      <c r="H5" s="2" t="s">
        <v>87</v>
      </c>
    </row>
    <row r="6" spans="1:10" ht="19.5" customHeight="1">
      <c r="A6" s="65"/>
      <c r="B6" s="65"/>
      <c r="D6" s="65"/>
      <c r="E6" s="65"/>
      <c r="G6" s="2">
        <v>5</v>
      </c>
      <c r="H6" s="2" t="s">
        <v>88</v>
      </c>
      <c r="J6" s="3"/>
    </row>
    <row r="7" spans="7:10" ht="19.5" customHeight="1">
      <c r="G7" s="2">
        <v>6</v>
      </c>
      <c r="H7" s="2" t="s">
        <v>89</v>
      </c>
      <c r="J7" s="3"/>
    </row>
    <row r="8" spans="4:10" ht="12.75">
      <c r="D8" s="65"/>
      <c r="E8" s="65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53">
        <v>1</v>
      </c>
      <c r="B11" s="79" t="s">
        <v>42</v>
      </c>
      <c r="C11" s="42">
        <v>1</v>
      </c>
      <c r="D11" s="10" t="str">
        <f aca="true" t="shared" si="0" ref="D11:D16">IF(C11=0,"",VLOOKUP(C11,$G$2:$H$8,2))</f>
        <v>岐阜聖徳B</v>
      </c>
      <c r="E11" s="10" t="s">
        <v>146</v>
      </c>
      <c r="F11" s="42">
        <v>6</v>
      </c>
      <c r="G11" s="10" t="str">
        <f aca="true" t="shared" si="1" ref="G11:G16">IF(F11=0,"",VLOOKUP(F11,$G$2:$H$8,2))</f>
        <v>山県・華フロ</v>
      </c>
      <c r="H11" s="54" t="s">
        <v>90</v>
      </c>
      <c r="I11" s="22">
        <v>0.3958333333333333</v>
      </c>
      <c r="J11" s="3"/>
      <c r="L11" s="3"/>
      <c r="M11" s="3"/>
    </row>
    <row r="12" spans="1:13" ht="24.75" customHeight="1">
      <c r="A12" s="54"/>
      <c r="B12" s="79"/>
      <c r="C12" s="10">
        <v>2</v>
      </c>
      <c r="D12" s="10" t="str">
        <f t="shared" si="0"/>
        <v>郡上</v>
      </c>
      <c r="E12" s="10" t="s">
        <v>146</v>
      </c>
      <c r="F12" s="10">
        <v>5</v>
      </c>
      <c r="G12" s="10" t="str">
        <f t="shared" si="1"/>
        <v>岐阜東</v>
      </c>
      <c r="H12" s="54"/>
      <c r="I12" s="11">
        <v>0.46875</v>
      </c>
      <c r="J12" s="3"/>
      <c r="L12" s="5"/>
      <c r="M12" s="5"/>
    </row>
    <row r="13" spans="1:13" ht="24.75" customHeight="1">
      <c r="A13" s="55"/>
      <c r="B13" s="88"/>
      <c r="C13" s="10">
        <v>3</v>
      </c>
      <c r="D13" s="10" t="str">
        <f t="shared" si="0"/>
        <v>武義</v>
      </c>
      <c r="E13" s="10" t="s">
        <v>134</v>
      </c>
      <c r="F13" s="10">
        <v>4</v>
      </c>
      <c r="G13" s="10" t="str">
        <f t="shared" si="1"/>
        <v>加納</v>
      </c>
      <c r="H13" s="55"/>
      <c r="I13" s="11">
        <v>0.5416666666666666</v>
      </c>
      <c r="J13" s="3"/>
      <c r="L13" s="3"/>
      <c r="M13" s="3"/>
    </row>
    <row r="14" spans="1:13" ht="24.75" customHeight="1">
      <c r="A14" s="53">
        <v>2</v>
      </c>
      <c r="B14" s="79" t="s">
        <v>91</v>
      </c>
      <c r="C14" s="10">
        <v>6</v>
      </c>
      <c r="D14" s="10" t="str">
        <f t="shared" si="0"/>
        <v>山県・華フロ</v>
      </c>
      <c r="E14" s="10" t="s">
        <v>153</v>
      </c>
      <c r="F14" s="10">
        <v>4</v>
      </c>
      <c r="G14" s="10" t="str">
        <f t="shared" si="1"/>
        <v>加納</v>
      </c>
      <c r="H14" s="54" t="s">
        <v>92</v>
      </c>
      <c r="I14" s="22">
        <v>0.3958333333333333</v>
      </c>
      <c r="J14" s="3"/>
      <c r="L14" s="3"/>
      <c r="M14" s="3"/>
    </row>
    <row r="15" spans="1:13" ht="24.75" customHeight="1">
      <c r="A15" s="54"/>
      <c r="B15" s="79"/>
      <c r="C15" s="10">
        <v>2</v>
      </c>
      <c r="D15" s="10" t="str">
        <f t="shared" si="0"/>
        <v>郡上</v>
      </c>
      <c r="E15" s="10" t="s">
        <v>144</v>
      </c>
      <c r="F15" s="10">
        <v>3</v>
      </c>
      <c r="G15" s="10" t="str">
        <f t="shared" si="1"/>
        <v>武義</v>
      </c>
      <c r="H15" s="54"/>
      <c r="I15" s="11">
        <v>0.46875</v>
      </c>
      <c r="J15" s="3"/>
      <c r="L15" s="5"/>
      <c r="M15" s="5"/>
    </row>
    <row r="16" spans="1:13" ht="24.75" customHeight="1">
      <c r="A16" s="55"/>
      <c r="B16" s="88"/>
      <c r="C16" s="10">
        <v>1</v>
      </c>
      <c r="D16" s="10" t="str">
        <f t="shared" si="0"/>
        <v>岐阜聖徳B</v>
      </c>
      <c r="E16" s="10" t="s">
        <v>158</v>
      </c>
      <c r="F16" s="10">
        <v>5</v>
      </c>
      <c r="G16" s="10" t="str">
        <f t="shared" si="1"/>
        <v>岐阜東</v>
      </c>
      <c r="H16" s="55"/>
      <c r="I16" s="11">
        <v>0.5416666666666666</v>
      </c>
      <c r="J16" s="3"/>
      <c r="L16" s="3"/>
      <c r="M16" s="3"/>
    </row>
    <row r="17" spans="1:13" ht="24.75" customHeight="1">
      <c r="A17" s="69">
        <v>3</v>
      </c>
      <c r="B17" s="72" t="s">
        <v>45</v>
      </c>
      <c r="C17" s="2">
        <v>1</v>
      </c>
      <c r="D17" s="2" t="str">
        <f aca="true" t="shared" si="2" ref="D17:D25">IF(C17=0,"",VLOOKUP(C17,$G$2:$H$8,2))</f>
        <v>岐阜聖徳B</v>
      </c>
      <c r="E17" s="2" t="s">
        <v>5</v>
      </c>
      <c r="F17" s="2">
        <v>4</v>
      </c>
      <c r="G17" s="2" t="str">
        <f aca="true" t="shared" si="3" ref="G17:G25">IF(F17=0,"",VLOOKUP(F17,$G$2:$H$8,2))</f>
        <v>加納</v>
      </c>
      <c r="H17" s="69" t="s">
        <v>92</v>
      </c>
      <c r="I17" s="7">
        <v>0.3958333333333333</v>
      </c>
      <c r="J17" s="3"/>
      <c r="L17" s="3"/>
      <c r="M17" s="3"/>
    </row>
    <row r="18" spans="1:10" ht="24.75" customHeight="1">
      <c r="A18" s="70"/>
      <c r="B18" s="73"/>
      <c r="C18" s="2">
        <v>5</v>
      </c>
      <c r="D18" s="2" t="str">
        <f t="shared" si="2"/>
        <v>岐阜東</v>
      </c>
      <c r="E18" s="2" t="s">
        <v>5</v>
      </c>
      <c r="F18" s="2">
        <v>3</v>
      </c>
      <c r="G18" s="2" t="str">
        <f t="shared" si="3"/>
        <v>武義</v>
      </c>
      <c r="H18" s="70"/>
      <c r="I18" s="8">
        <v>0.46875</v>
      </c>
      <c r="J18" s="3"/>
    </row>
    <row r="19" spans="1:13" ht="24.75" customHeight="1">
      <c r="A19" s="71"/>
      <c r="B19" s="74"/>
      <c r="C19" s="2">
        <v>6</v>
      </c>
      <c r="D19" s="2" t="str">
        <f t="shared" si="2"/>
        <v>山県・華フロ</v>
      </c>
      <c r="E19" s="2" t="s">
        <v>5</v>
      </c>
      <c r="F19" s="2">
        <v>2</v>
      </c>
      <c r="G19" s="2" t="str">
        <f t="shared" si="3"/>
        <v>郡上</v>
      </c>
      <c r="H19" s="71"/>
      <c r="I19" s="8">
        <v>0.5416666666666666</v>
      </c>
      <c r="J19" s="3"/>
      <c r="L19" s="3"/>
      <c r="M19" s="3"/>
    </row>
    <row r="20" spans="1:13" ht="24.75" customHeight="1">
      <c r="A20" s="69">
        <v>4</v>
      </c>
      <c r="B20" s="72" t="s">
        <v>47</v>
      </c>
      <c r="C20" s="2">
        <v>4</v>
      </c>
      <c r="D20" s="2" t="str">
        <f t="shared" si="2"/>
        <v>加納</v>
      </c>
      <c r="E20" s="2" t="s">
        <v>5</v>
      </c>
      <c r="F20" s="2">
        <v>2</v>
      </c>
      <c r="G20" s="2" t="str">
        <f t="shared" si="3"/>
        <v>郡上</v>
      </c>
      <c r="H20" s="70" t="s">
        <v>92</v>
      </c>
      <c r="I20" s="7">
        <v>0.3958333333333333</v>
      </c>
      <c r="J20" s="3"/>
      <c r="L20" s="3"/>
      <c r="M20" s="3"/>
    </row>
    <row r="21" spans="1:10" ht="24.75" customHeight="1">
      <c r="A21" s="70"/>
      <c r="B21" s="73"/>
      <c r="C21" s="2">
        <v>1</v>
      </c>
      <c r="D21" s="2" t="str">
        <f t="shared" si="2"/>
        <v>岐阜聖徳B</v>
      </c>
      <c r="E21" s="2" t="s">
        <v>5</v>
      </c>
      <c r="F21" s="2">
        <v>3</v>
      </c>
      <c r="G21" s="2" t="str">
        <f t="shared" si="3"/>
        <v>武義</v>
      </c>
      <c r="H21" s="70"/>
      <c r="I21" s="8">
        <v>0.46875</v>
      </c>
      <c r="J21" s="3"/>
    </row>
    <row r="22" spans="1:13" ht="24.75" customHeight="1">
      <c r="A22" s="71"/>
      <c r="B22" s="74"/>
      <c r="C22" s="2">
        <v>5</v>
      </c>
      <c r="D22" s="2" t="str">
        <f t="shared" si="2"/>
        <v>岐阜東</v>
      </c>
      <c r="E22" s="2" t="s">
        <v>5</v>
      </c>
      <c r="F22" s="2">
        <v>6</v>
      </c>
      <c r="G22" s="2" t="str">
        <f t="shared" si="3"/>
        <v>山県・華フロ</v>
      </c>
      <c r="H22" s="71"/>
      <c r="I22" s="8">
        <v>0.5416666666666666</v>
      </c>
      <c r="J22" s="3"/>
      <c r="L22" s="3"/>
      <c r="M22" s="3"/>
    </row>
    <row r="23" spans="1:13" ht="24.75" customHeight="1">
      <c r="A23" s="69">
        <v>5</v>
      </c>
      <c r="B23" s="72" t="s">
        <v>19</v>
      </c>
      <c r="C23" s="2">
        <v>1</v>
      </c>
      <c r="D23" s="2" t="str">
        <f t="shared" si="2"/>
        <v>岐阜聖徳B</v>
      </c>
      <c r="E23" s="2" t="s">
        <v>5</v>
      </c>
      <c r="F23" s="2">
        <v>2</v>
      </c>
      <c r="G23" s="2" t="str">
        <f t="shared" si="3"/>
        <v>郡上</v>
      </c>
      <c r="H23" s="89" t="s">
        <v>93</v>
      </c>
      <c r="I23" s="7">
        <v>0.3958333333333333</v>
      </c>
      <c r="J23" s="3"/>
      <c r="L23" s="3"/>
      <c r="M23" s="3"/>
    </row>
    <row r="24" spans="1:10" ht="24.75" customHeight="1">
      <c r="A24" s="70"/>
      <c r="B24" s="73"/>
      <c r="C24" s="2">
        <v>3</v>
      </c>
      <c r="D24" s="2" t="str">
        <f t="shared" si="2"/>
        <v>武義</v>
      </c>
      <c r="E24" s="2" t="s">
        <v>5</v>
      </c>
      <c r="F24" s="2">
        <v>6</v>
      </c>
      <c r="G24" s="2" t="str">
        <f t="shared" si="3"/>
        <v>山県・華フロ</v>
      </c>
      <c r="H24" s="70"/>
      <c r="I24" s="8">
        <v>0.46875</v>
      </c>
      <c r="J24" s="3"/>
    </row>
    <row r="25" spans="1:9" ht="12.75">
      <c r="A25" s="71"/>
      <c r="B25" s="74"/>
      <c r="C25" s="2">
        <v>4</v>
      </c>
      <c r="D25" s="2" t="str">
        <f t="shared" si="2"/>
        <v>加納</v>
      </c>
      <c r="E25" s="2" t="s">
        <v>5</v>
      </c>
      <c r="F25" s="2">
        <v>5</v>
      </c>
      <c r="G25" s="2" t="str">
        <f t="shared" si="3"/>
        <v>岐阜東</v>
      </c>
      <c r="H25" s="71"/>
      <c r="I25" s="8">
        <v>0.5416666666666666</v>
      </c>
    </row>
    <row r="26" spans="1:9" ht="12.75">
      <c r="A26" s="69">
        <v>6</v>
      </c>
      <c r="B26" s="90" t="s">
        <v>94</v>
      </c>
      <c r="C26" s="2"/>
      <c r="D26" s="2"/>
      <c r="E26" s="2" t="s">
        <v>5</v>
      </c>
      <c r="F26" s="2"/>
      <c r="G26" s="2"/>
      <c r="H26" s="69" t="s">
        <v>92</v>
      </c>
      <c r="I26" s="8"/>
    </row>
    <row r="27" spans="1:9" ht="12.75">
      <c r="A27" s="70"/>
      <c r="B27" s="73"/>
      <c r="C27" s="2"/>
      <c r="D27" s="2"/>
      <c r="E27" s="2" t="s">
        <v>5</v>
      </c>
      <c r="F27" s="2"/>
      <c r="G27" s="2"/>
      <c r="H27" s="70"/>
      <c r="I27" s="8"/>
    </row>
    <row r="28" spans="1:9" ht="12.75">
      <c r="A28" s="71"/>
      <c r="B28" s="74"/>
      <c r="C28" s="2"/>
      <c r="D28" s="2"/>
      <c r="E28" s="2" t="s">
        <v>5</v>
      </c>
      <c r="F28" s="2"/>
      <c r="G28" s="2"/>
      <c r="H28" s="71"/>
      <c r="I28" s="8"/>
    </row>
    <row r="29" spans="1:9" ht="12.75">
      <c r="A29" s="69">
        <v>7</v>
      </c>
      <c r="B29" s="90" t="s">
        <v>95</v>
      </c>
      <c r="C29" s="2"/>
      <c r="D29" s="2"/>
      <c r="E29" s="2" t="s">
        <v>5</v>
      </c>
      <c r="F29" s="2"/>
      <c r="G29" s="2"/>
      <c r="H29" s="69" t="s">
        <v>90</v>
      </c>
      <c r="I29" s="8"/>
    </row>
    <row r="30" spans="1:9" ht="12.75">
      <c r="A30" s="70"/>
      <c r="B30" s="73"/>
      <c r="C30" s="2"/>
      <c r="D30" s="2"/>
      <c r="E30" s="2" t="s">
        <v>5</v>
      </c>
      <c r="F30" s="2"/>
      <c r="G30" s="2"/>
      <c r="H30" s="70"/>
      <c r="I30" s="8"/>
    </row>
    <row r="31" spans="1:9" ht="12.75">
      <c r="A31" s="71"/>
      <c r="B31" s="74"/>
      <c r="C31" s="2"/>
      <c r="D31" s="2"/>
      <c r="E31" s="2" t="s">
        <v>5</v>
      </c>
      <c r="F31" s="2"/>
      <c r="G31" s="2"/>
      <c r="H31" s="71"/>
      <c r="I31" s="8"/>
    </row>
  </sheetData>
  <sheetProtection/>
  <mergeCells count="28">
    <mergeCell ref="A26:A28"/>
    <mergeCell ref="B26:B28"/>
    <mergeCell ref="H26:H28"/>
    <mergeCell ref="A29:A31"/>
    <mergeCell ref="B29:B31"/>
    <mergeCell ref="H29:H31"/>
    <mergeCell ref="A20:A22"/>
    <mergeCell ref="B20:B22"/>
    <mergeCell ref="H20:H22"/>
    <mergeCell ref="A23:A25"/>
    <mergeCell ref="B23:B25"/>
    <mergeCell ref="H23:H25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:E3"/>
    <mergeCell ref="A5:B5"/>
    <mergeCell ref="D5:E5"/>
    <mergeCell ref="A6:B6"/>
    <mergeCell ref="D6:E6"/>
    <mergeCell ref="D8:E8"/>
    <mergeCell ref="C10:G10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zoomScalePageLayoutView="0" workbookViewId="0" topLeftCell="A7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124</v>
      </c>
      <c r="B2" s="60"/>
      <c r="C2" s="60"/>
      <c r="D2" s="60"/>
      <c r="E2" s="61"/>
      <c r="G2" s="2">
        <v>1</v>
      </c>
      <c r="H2" s="2" t="s">
        <v>64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65</v>
      </c>
    </row>
    <row r="4" spans="7:8" ht="19.5" customHeight="1">
      <c r="G4" s="2">
        <v>3</v>
      </c>
      <c r="H4" s="2" t="s">
        <v>66</v>
      </c>
    </row>
    <row r="5" spans="1:8" ht="19.5" customHeight="1">
      <c r="A5" s="65"/>
      <c r="B5" s="65"/>
      <c r="D5" s="65">
        <f>IF(C5=0,"",VLOOKUP(C5,$G$2:$H$8,2))</f>
      </c>
      <c r="E5" s="65"/>
      <c r="G5" s="2">
        <v>4</v>
      </c>
      <c r="H5" s="2" t="s">
        <v>67</v>
      </c>
    </row>
    <row r="6" spans="1:10" ht="19.5" customHeight="1">
      <c r="A6" s="65"/>
      <c r="B6" s="65"/>
      <c r="D6" s="65"/>
      <c r="E6" s="65"/>
      <c r="G6" s="2">
        <v>5</v>
      </c>
      <c r="H6" s="2" t="s">
        <v>68</v>
      </c>
      <c r="J6" s="3"/>
    </row>
    <row r="7" spans="7:10" ht="19.5" customHeight="1">
      <c r="G7" s="2">
        <v>6</v>
      </c>
      <c r="H7" s="2" t="s">
        <v>69</v>
      </c>
      <c r="J7" s="3"/>
    </row>
    <row r="8" spans="4:10" ht="19.5" customHeight="1">
      <c r="D8" s="65"/>
      <c r="E8" s="65"/>
      <c r="G8" s="2">
        <v>7</v>
      </c>
      <c r="H8" s="2" t="s">
        <v>70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</row>
    <row r="11" spans="1:13" ht="24.75" customHeight="1">
      <c r="A11" s="53">
        <v>1</v>
      </c>
      <c r="B11" s="91" t="s">
        <v>71</v>
      </c>
      <c r="C11" s="29">
        <v>4</v>
      </c>
      <c r="D11" s="10" t="s">
        <v>67</v>
      </c>
      <c r="E11" s="10" t="s">
        <v>133</v>
      </c>
      <c r="F11" s="10">
        <v>6</v>
      </c>
      <c r="G11" s="10" t="s">
        <v>69</v>
      </c>
      <c r="H11" s="92" t="s">
        <v>73</v>
      </c>
      <c r="I11" s="30">
        <v>0.375</v>
      </c>
      <c r="J11" s="3"/>
      <c r="L11" s="3"/>
      <c r="M11" s="3"/>
    </row>
    <row r="12" spans="1:13" ht="24.75" customHeight="1">
      <c r="A12" s="54"/>
      <c r="B12" s="79"/>
      <c r="C12" s="29">
        <v>3</v>
      </c>
      <c r="D12" s="10" t="s">
        <v>66</v>
      </c>
      <c r="E12" s="10" t="s">
        <v>134</v>
      </c>
      <c r="F12" s="10">
        <v>7</v>
      </c>
      <c r="G12" s="10" t="s">
        <v>70</v>
      </c>
      <c r="H12" s="54"/>
      <c r="I12" s="31">
        <v>0.4375</v>
      </c>
      <c r="J12" s="3"/>
      <c r="L12" s="3"/>
      <c r="M12" s="3"/>
    </row>
    <row r="13" spans="1:13" ht="24.75" customHeight="1">
      <c r="A13" s="55"/>
      <c r="B13" s="88"/>
      <c r="C13" s="29">
        <v>2</v>
      </c>
      <c r="D13" s="10" t="s">
        <v>65</v>
      </c>
      <c r="E13" s="10" t="s">
        <v>135</v>
      </c>
      <c r="F13" s="10">
        <v>1</v>
      </c>
      <c r="G13" s="10" t="s">
        <v>64</v>
      </c>
      <c r="H13" s="55"/>
      <c r="I13" s="31">
        <v>0.5</v>
      </c>
      <c r="J13" s="3"/>
      <c r="L13" s="5"/>
      <c r="M13" s="5"/>
    </row>
    <row r="14" spans="1:13" ht="24.75" customHeight="1">
      <c r="A14" s="53">
        <v>2</v>
      </c>
      <c r="B14" s="91" t="s">
        <v>74</v>
      </c>
      <c r="C14" s="29">
        <v>5</v>
      </c>
      <c r="D14" s="10" t="s">
        <v>68</v>
      </c>
      <c r="E14" s="44" t="s">
        <v>147</v>
      </c>
      <c r="F14" s="10">
        <v>4</v>
      </c>
      <c r="G14" s="10" t="s">
        <v>67</v>
      </c>
      <c r="H14" s="93" t="s">
        <v>75</v>
      </c>
      <c r="I14" s="31">
        <v>0.5</v>
      </c>
      <c r="J14" s="3"/>
      <c r="L14" s="3"/>
      <c r="M14" s="3"/>
    </row>
    <row r="15" spans="1:13" ht="24.75" customHeight="1">
      <c r="A15" s="54"/>
      <c r="B15" s="79"/>
      <c r="C15" s="29">
        <v>7</v>
      </c>
      <c r="D15" s="10" t="s">
        <v>70</v>
      </c>
      <c r="E15" s="44" t="s">
        <v>133</v>
      </c>
      <c r="F15" s="10">
        <v>2</v>
      </c>
      <c r="G15" s="10" t="s">
        <v>65</v>
      </c>
      <c r="H15" s="94"/>
      <c r="I15" s="31">
        <v>0.5625</v>
      </c>
      <c r="J15" s="3"/>
      <c r="L15" s="3"/>
      <c r="M15" s="3"/>
    </row>
    <row r="16" spans="1:13" ht="24.75" customHeight="1">
      <c r="A16" s="55"/>
      <c r="B16" s="88"/>
      <c r="C16" s="29">
        <v>6</v>
      </c>
      <c r="D16" s="10" t="s">
        <v>69</v>
      </c>
      <c r="E16" s="44" t="s">
        <v>138</v>
      </c>
      <c r="F16" s="10">
        <v>3</v>
      </c>
      <c r="G16" s="10" t="s">
        <v>66</v>
      </c>
      <c r="H16" s="95"/>
      <c r="I16" s="31">
        <v>0.625</v>
      </c>
      <c r="J16" s="3"/>
      <c r="L16" s="5"/>
      <c r="M16" s="5"/>
    </row>
    <row r="17" spans="1:13" ht="24.75" customHeight="1">
      <c r="A17" s="53">
        <v>3</v>
      </c>
      <c r="B17" s="96" t="s">
        <v>76</v>
      </c>
      <c r="C17" s="10">
        <v>7</v>
      </c>
      <c r="D17" s="10" t="s">
        <v>70</v>
      </c>
      <c r="E17" s="44" t="s">
        <v>136</v>
      </c>
      <c r="F17" s="10">
        <v>6</v>
      </c>
      <c r="G17" s="10" t="s">
        <v>69</v>
      </c>
      <c r="H17" s="93" t="s">
        <v>75</v>
      </c>
      <c r="I17" s="31">
        <v>0.3958333333333333</v>
      </c>
      <c r="J17" s="3"/>
      <c r="L17" s="3"/>
      <c r="M17" s="3"/>
    </row>
    <row r="18" spans="1:13" ht="24.75" customHeight="1">
      <c r="A18" s="54"/>
      <c r="B18" s="57"/>
      <c r="C18" s="10">
        <v>1</v>
      </c>
      <c r="D18" s="10" t="s">
        <v>64</v>
      </c>
      <c r="E18" s="44" t="s">
        <v>146</v>
      </c>
      <c r="F18" s="10">
        <v>5</v>
      </c>
      <c r="G18" s="10" t="s">
        <v>68</v>
      </c>
      <c r="H18" s="94"/>
      <c r="I18" s="31">
        <v>0.4583333333333333</v>
      </c>
      <c r="J18" s="3"/>
      <c r="L18" s="3"/>
      <c r="M18" s="3"/>
    </row>
    <row r="19" spans="1:10" ht="24.75" customHeight="1">
      <c r="A19" s="55"/>
      <c r="B19" s="58"/>
      <c r="C19" s="10">
        <v>2</v>
      </c>
      <c r="D19" s="10" t="s">
        <v>65</v>
      </c>
      <c r="E19" s="44" t="s">
        <v>151</v>
      </c>
      <c r="F19" s="10">
        <v>4</v>
      </c>
      <c r="G19" s="10" t="s">
        <v>67</v>
      </c>
      <c r="H19" s="95"/>
      <c r="I19" s="31">
        <v>0.5208333333333334</v>
      </c>
      <c r="J19" s="3"/>
    </row>
    <row r="20" spans="1:13" ht="24.75" customHeight="1">
      <c r="A20" s="53">
        <v>4</v>
      </c>
      <c r="B20" s="96" t="s">
        <v>77</v>
      </c>
      <c r="C20" s="10">
        <v>1</v>
      </c>
      <c r="D20" s="10" t="s">
        <v>64</v>
      </c>
      <c r="E20" s="44" t="s">
        <v>165</v>
      </c>
      <c r="F20" s="10">
        <v>7</v>
      </c>
      <c r="G20" s="10" t="s">
        <v>70</v>
      </c>
      <c r="H20" s="93" t="s">
        <v>75</v>
      </c>
      <c r="I20" s="31">
        <v>0.5</v>
      </c>
      <c r="J20" s="3"/>
      <c r="L20" s="3"/>
      <c r="M20" s="3"/>
    </row>
    <row r="21" spans="1:13" ht="24.75" customHeight="1">
      <c r="A21" s="54"/>
      <c r="B21" s="57"/>
      <c r="C21" s="10">
        <v>3</v>
      </c>
      <c r="D21" s="10" t="s">
        <v>66</v>
      </c>
      <c r="E21" s="44" t="s">
        <v>144</v>
      </c>
      <c r="F21" s="10">
        <v>5</v>
      </c>
      <c r="G21" s="10" t="s">
        <v>68</v>
      </c>
      <c r="H21" s="94"/>
      <c r="I21" s="31">
        <v>0.5625</v>
      </c>
      <c r="J21" s="3"/>
      <c r="L21" s="3"/>
      <c r="M21" s="3"/>
    </row>
    <row r="22" spans="1:10" ht="24.75" customHeight="1">
      <c r="A22" s="55"/>
      <c r="B22" s="58"/>
      <c r="C22" s="10">
        <v>2</v>
      </c>
      <c r="D22" s="10" t="s">
        <v>65</v>
      </c>
      <c r="E22" s="44" t="s">
        <v>166</v>
      </c>
      <c r="F22" s="10">
        <v>6</v>
      </c>
      <c r="G22" s="10" t="s">
        <v>69</v>
      </c>
      <c r="H22" s="95"/>
      <c r="I22" s="31">
        <v>0.625</v>
      </c>
      <c r="J22" s="3"/>
    </row>
    <row r="23" spans="1:13" ht="24.75" customHeight="1">
      <c r="A23" s="69">
        <v>5</v>
      </c>
      <c r="B23" s="101" t="s">
        <v>78</v>
      </c>
      <c r="C23" s="2">
        <v>3</v>
      </c>
      <c r="D23" s="2" t="s">
        <v>66</v>
      </c>
      <c r="E23" s="2" t="s">
        <v>72</v>
      </c>
      <c r="F23" s="2">
        <v>2</v>
      </c>
      <c r="G23" s="2" t="s">
        <v>65</v>
      </c>
      <c r="H23" s="102" t="s">
        <v>79</v>
      </c>
      <c r="I23" s="13">
        <v>0.4583333333333333</v>
      </c>
      <c r="J23" s="3"/>
      <c r="L23" s="3"/>
      <c r="M23" s="3"/>
    </row>
    <row r="24" spans="1:13" ht="24.75" customHeight="1">
      <c r="A24" s="70"/>
      <c r="B24" s="73"/>
      <c r="C24" s="2">
        <v>4</v>
      </c>
      <c r="D24" s="2" t="s">
        <v>67</v>
      </c>
      <c r="E24" s="2" t="s">
        <v>72</v>
      </c>
      <c r="F24" s="2">
        <v>1</v>
      </c>
      <c r="G24" s="2" t="s">
        <v>64</v>
      </c>
      <c r="H24" s="70"/>
      <c r="I24" s="13">
        <v>0.5208333333333334</v>
      </c>
      <c r="J24" s="3"/>
      <c r="L24" s="3"/>
      <c r="M24" s="3"/>
    </row>
    <row r="25" spans="1:10" ht="24.75" customHeight="1">
      <c r="A25" s="71"/>
      <c r="B25" s="74"/>
      <c r="C25" s="2">
        <v>5</v>
      </c>
      <c r="D25" s="2" t="s">
        <v>68</v>
      </c>
      <c r="E25" s="2" t="s">
        <v>72</v>
      </c>
      <c r="F25" s="2">
        <v>7</v>
      </c>
      <c r="G25" s="2" t="s">
        <v>70</v>
      </c>
      <c r="H25" s="71"/>
      <c r="I25" s="13">
        <v>0.5833333333333334</v>
      </c>
      <c r="J25" s="3"/>
    </row>
    <row r="26" spans="1:9" ht="24.75" customHeight="1">
      <c r="A26" s="85">
        <v>6</v>
      </c>
      <c r="B26" s="101" t="s">
        <v>80</v>
      </c>
      <c r="C26" s="2">
        <v>6</v>
      </c>
      <c r="D26" s="2" t="s">
        <v>69</v>
      </c>
      <c r="E26" s="2" t="s">
        <v>72</v>
      </c>
      <c r="F26" s="2">
        <v>1</v>
      </c>
      <c r="G26" s="2" t="s">
        <v>64</v>
      </c>
      <c r="H26" s="89" t="s">
        <v>81</v>
      </c>
      <c r="I26" s="13">
        <v>0.3958333333333333</v>
      </c>
    </row>
    <row r="27" spans="1:9" ht="24.75" customHeight="1">
      <c r="A27" s="85"/>
      <c r="B27" s="73"/>
      <c r="C27" s="2">
        <v>4</v>
      </c>
      <c r="D27" s="2" t="s">
        <v>67</v>
      </c>
      <c r="E27" s="2" t="s">
        <v>72</v>
      </c>
      <c r="F27" s="2">
        <v>3</v>
      </c>
      <c r="G27" s="2" t="s">
        <v>66</v>
      </c>
      <c r="H27" s="70"/>
      <c r="I27" s="13">
        <v>0.4583333333333333</v>
      </c>
    </row>
    <row r="28" spans="1:9" ht="24.75" customHeight="1">
      <c r="A28" s="85"/>
      <c r="B28" s="74"/>
      <c r="C28" s="2">
        <v>5</v>
      </c>
      <c r="D28" s="2" t="s">
        <v>68</v>
      </c>
      <c r="E28" s="2" t="s">
        <v>72</v>
      </c>
      <c r="F28" s="2">
        <v>2</v>
      </c>
      <c r="G28" s="2" t="s">
        <v>65</v>
      </c>
      <c r="H28" s="71"/>
      <c r="I28" s="13">
        <v>0.5208333333333334</v>
      </c>
    </row>
    <row r="29" spans="1:9" ht="24.75" customHeight="1">
      <c r="A29" s="85">
        <v>7</v>
      </c>
      <c r="B29" s="97" t="s">
        <v>82</v>
      </c>
      <c r="C29" s="2">
        <v>7</v>
      </c>
      <c r="D29" s="2" t="s">
        <v>70</v>
      </c>
      <c r="E29" s="2" t="s">
        <v>72</v>
      </c>
      <c r="F29" s="2">
        <v>4</v>
      </c>
      <c r="G29" s="2" t="s">
        <v>67</v>
      </c>
      <c r="H29" s="98" t="s">
        <v>75</v>
      </c>
      <c r="I29" s="13">
        <v>0.3958333333333333</v>
      </c>
    </row>
    <row r="30" spans="1:9" ht="24.75" customHeight="1">
      <c r="A30" s="85"/>
      <c r="B30" s="85"/>
      <c r="C30" s="2">
        <v>1</v>
      </c>
      <c r="D30" s="2" t="s">
        <v>64</v>
      </c>
      <c r="E30" s="2" t="s">
        <v>72</v>
      </c>
      <c r="F30" s="2">
        <v>3</v>
      </c>
      <c r="G30" s="2" t="s">
        <v>66</v>
      </c>
      <c r="H30" s="99"/>
      <c r="I30" s="13">
        <v>0.4583333333333333</v>
      </c>
    </row>
    <row r="31" spans="1:9" ht="24.75" customHeight="1">
      <c r="A31" s="85"/>
      <c r="B31" s="85"/>
      <c r="C31" s="2">
        <v>6</v>
      </c>
      <c r="D31" s="2" t="s">
        <v>69</v>
      </c>
      <c r="E31" s="2" t="s">
        <v>72</v>
      </c>
      <c r="F31" s="2">
        <v>5</v>
      </c>
      <c r="G31" s="2" t="s">
        <v>68</v>
      </c>
      <c r="H31" s="100"/>
      <c r="I31" s="13">
        <v>0.5208333333333334</v>
      </c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"/>
  <sheetViews>
    <sheetView zoomScalePageLayoutView="0" workbookViewId="0" topLeftCell="A9">
      <selection activeCell="E15" sqref="E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4"/>
      <c r="B1" s="14"/>
      <c r="C1" s="14"/>
      <c r="D1" s="15"/>
      <c r="E1" s="15"/>
      <c r="F1" s="15"/>
      <c r="G1" s="15"/>
      <c r="H1" s="15"/>
      <c r="I1" s="15"/>
    </row>
    <row r="2" spans="1:9" ht="19.5" customHeight="1">
      <c r="A2" s="104" t="s">
        <v>96</v>
      </c>
      <c r="B2" s="105"/>
      <c r="C2" s="105"/>
      <c r="D2" s="105"/>
      <c r="E2" s="106"/>
      <c r="F2" s="15"/>
      <c r="G2" s="16">
        <v>1</v>
      </c>
      <c r="H2" s="16" t="s">
        <v>97</v>
      </c>
      <c r="I2" s="15"/>
    </row>
    <row r="3" spans="1:9" ht="19.5" customHeight="1" thickBot="1">
      <c r="A3" s="107"/>
      <c r="B3" s="108"/>
      <c r="C3" s="108"/>
      <c r="D3" s="108"/>
      <c r="E3" s="109"/>
      <c r="F3" s="15"/>
      <c r="G3" s="16">
        <v>2</v>
      </c>
      <c r="H3" s="16" t="s">
        <v>98</v>
      </c>
      <c r="I3" s="15"/>
    </row>
    <row r="4" spans="1:9" ht="19.5" customHeight="1">
      <c r="A4" s="14"/>
      <c r="B4" s="14"/>
      <c r="C4" s="14"/>
      <c r="D4" s="15"/>
      <c r="E4" s="15"/>
      <c r="F4" s="15"/>
      <c r="G4" s="16">
        <v>3</v>
      </c>
      <c r="H4" s="16" t="s">
        <v>99</v>
      </c>
      <c r="I4" s="15"/>
    </row>
    <row r="5" spans="1:9" ht="19.5" customHeight="1">
      <c r="A5" s="103"/>
      <c r="B5" s="103"/>
      <c r="C5" s="14"/>
      <c r="D5" s="103">
        <f>IF(C5=0,"",VLOOKUP(C5,$G$2:$H$8,2))</f>
      </c>
      <c r="E5" s="103"/>
      <c r="F5" s="15"/>
      <c r="G5" s="16">
        <v>4</v>
      </c>
      <c r="H5" s="16" t="s">
        <v>100</v>
      </c>
      <c r="I5" s="15"/>
    </row>
    <row r="6" spans="1:10" ht="19.5" customHeight="1">
      <c r="A6" s="103"/>
      <c r="B6" s="103"/>
      <c r="C6" s="14"/>
      <c r="D6" s="103"/>
      <c r="E6" s="103"/>
      <c r="F6" s="15"/>
      <c r="G6" s="16">
        <v>5</v>
      </c>
      <c r="H6" s="16" t="s">
        <v>101</v>
      </c>
      <c r="I6" s="15" t="s">
        <v>102</v>
      </c>
      <c r="J6" s="3"/>
    </row>
    <row r="7" spans="1:10" ht="19.5" customHeight="1">
      <c r="A7" s="14"/>
      <c r="B7" s="14"/>
      <c r="C7" s="14"/>
      <c r="D7" s="15"/>
      <c r="E7" s="15"/>
      <c r="F7" s="15"/>
      <c r="G7" s="16">
        <v>6</v>
      </c>
      <c r="H7" s="16" t="s">
        <v>103</v>
      </c>
      <c r="I7" s="15"/>
      <c r="J7" s="3"/>
    </row>
    <row r="8" spans="1:10" ht="19.5" customHeight="1">
      <c r="A8" s="14"/>
      <c r="B8" s="14"/>
      <c r="C8" s="14"/>
      <c r="D8" s="103"/>
      <c r="E8" s="103"/>
      <c r="F8" s="15"/>
      <c r="G8" s="16">
        <v>7</v>
      </c>
      <c r="H8" s="16" t="s">
        <v>104</v>
      </c>
      <c r="I8" s="15"/>
      <c r="J8" s="3"/>
    </row>
    <row r="9" spans="1:10" ht="12.75">
      <c r="A9" s="14"/>
      <c r="B9" s="14"/>
      <c r="C9" s="14"/>
      <c r="D9" s="15"/>
      <c r="E9" s="15"/>
      <c r="F9" s="15"/>
      <c r="G9" s="15"/>
      <c r="H9" s="15"/>
      <c r="I9" s="15"/>
      <c r="J9" s="3"/>
    </row>
    <row r="10" spans="1:10" ht="24.75" customHeight="1">
      <c r="A10" s="16" t="s">
        <v>0</v>
      </c>
      <c r="B10" s="16" t="s">
        <v>1</v>
      </c>
      <c r="C10" s="110" t="s">
        <v>2</v>
      </c>
      <c r="D10" s="111"/>
      <c r="E10" s="111"/>
      <c r="F10" s="111"/>
      <c r="G10" s="112"/>
      <c r="H10" s="16" t="s">
        <v>3</v>
      </c>
      <c r="I10" s="17" t="s">
        <v>4</v>
      </c>
      <c r="J10" s="3"/>
    </row>
    <row r="11" spans="1:13" ht="24.75" customHeight="1">
      <c r="A11" s="113">
        <v>1</v>
      </c>
      <c r="B11" s="116" t="s">
        <v>105</v>
      </c>
      <c r="C11" s="25">
        <v>6</v>
      </c>
      <c r="D11" s="25" t="str">
        <f aca="true" t="shared" si="0" ref="D11:D19">IF(C11=0,"",VLOOKUP(C11,$G$2:$H$8,2))</f>
        <v>土岐紅・加茂農・八百津</v>
      </c>
      <c r="E11" s="26" t="s">
        <v>130</v>
      </c>
      <c r="F11" s="25">
        <v>3</v>
      </c>
      <c r="G11" s="25" t="str">
        <f aca="true" t="shared" si="1" ref="G11:G19">IF(F11=0,"",VLOOKUP(F11,$G$2:$H$8,2))</f>
        <v>関商工Ｂ</v>
      </c>
      <c r="H11" s="114" t="s">
        <v>106</v>
      </c>
      <c r="I11" s="27">
        <v>0.3958333333333333</v>
      </c>
      <c r="J11" s="3"/>
      <c r="L11" s="3"/>
      <c r="M11" s="3"/>
    </row>
    <row r="12" spans="1:13" ht="24.75" customHeight="1">
      <c r="A12" s="114"/>
      <c r="B12" s="117"/>
      <c r="C12" s="25">
        <v>5</v>
      </c>
      <c r="D12" s="25" t="str">
        <f t="shared" si="0"/>
        <v>飛騨神岡</v>
      </c>
      <c r="E12" s="25" t="s">
        <v>131</v>
      </c>
      <c r="F12" s="25">
        <v>4</v>
      </c>
      <c r="G12" s="25" t="str">
        <f t="shared" si="1"/>
        <v>中津川工業Ａ</v>
      </c>
      <c r="H12" s="114"/>
      <c r="I12" s="28">
        <v>0.4791666666666667</v>
      </c>
      <c r="J12" s="3"/>
      <c r="L12" s="3"/>
      <c r="M12" s="3"/>
    </row>
    <row r="13" spans="1:13" ht="24.75" customHeight="1">
      <c r="A13" s="115"/>
      <c r="B13" s="118"/>
      <c r="C13" s="25">
        <v>7</v>
      </c>
      <c r="D13" s="25" t="str">
        <f t="shared" si="0"/>
        <v>加茂</v>
      </c>
      <c r="E13" s="25" t="s">
        <v>132</v>
      </c>
      <c r="F13" s="25">
        <v>2</v>
      </c>
      <c r="G13" s="25" t="str">
        <f t="shared" si="1"/>
        <v>多治見北Ｂ</v>
      </c>
      <c r="H13" s="115"/>
      <c r="I13" s="28">
        <v>0.5625</v>
      </c>
      <c r="J13" s="3"/>
      <c r="L13" s="5"/>
      <c r="M13" s="5"/>
    </row>
    <row r="14" spans="1:13" ht="24.75" customHeight="1">
      <c r="A14" s="113">
        <v>2</v>
      </c>
      <c r="B14" s="119" t="s">
        <v>107</v>
      </c>
      <c r="C14" s="25">
        <v>3</v>
      </c>
      <c r="D14" s="25" t="str">
        <f t="shared" si="0"/>
        <v>関商工Ｂ</v>
      </c>
      <c r="E14" s="36" t="s">
        <v>138</v>
      </c>
      <c r="F14" s="25">
        <v>7</v>
      </c>
      <c r="G14" s="25" t="str">
        <f t="shared" si="1"/>
        <v>加茂</v>
      </c>
      <c r="H14" s="113" t="s">
        <v>108</v>
      </c>
      <c r="I14" s="27">
        <v>0.3958333333333333</v>
      </c>
      <c r="J14" s="3"/>
      <c r="L14" s="3"/>
      <c r="M14" s="3"/>
    </row>
    <row r="15" spans="1:13" ht="24.75" customHeight="1">
      <c r="A15" s="114"/>
      <c r="B15" s="119"/>
      <c r="C15" s="25">
        <v>2</v>
      </c>
      <c r="D15" s="25" t="str">
        <f t="shared" si="0"/>
        <v>多治見北Ｂ</v>
      </c>
      <c r="E15" s="36" t="s">
        <v>139</v>
      </c>
      <c r="F15" s="25">
        <v>1</v>
      </c>
      <c r="G15" s="25" t="str">
        <f t="shared" si="1"/>
        <v>中京Ｄ</v>
      </c>
      <c r="H15" s="114"/>
      <c r="I15" s="28">
        <v>0.4791666666666667</v>
      </c>
      <c r="J15" s="3"/>
      <c r="L15" s="3"/>
      <c r="M15" s="3"/>
    </row>
    <row r="16" spans="1:13" ht="24.75" customHeight="1">
      <c r="A16" s="115"/>
      <c r="B16" s="120"/>
      <c r="C16" s="25">
        <v>4</v>
      </c>
      <c r="D16" s="25" t="str">
        <f t="shared" si="0"/>
        <v>中津川工業Ａ</v>
      </c>
      <c r="E16" s="37" t="s">
        <v>140</v>
      </c>
      <c r="F16" s="25">
        <v>6</v>
      </c>
      <c r="G16" s="25" t="str">
        <f t="shared" si="1"/>
        <v>土岐紅・加茂農・八百津</v>
      </c>
      <c r="H16" s="115"/>
      <c r="I16" s="28">
        <v>0.5625</v>
      </c>
      <c r="J16" s="3"/>
      <c r="L16" s="5"/>
      <c r="M16" s="5"/>
    </row>
    <row r="17" spans="1:13" ht="24.75" customHeight="1">
      <c r="A17" s="113">
        <v>3</v>
      </c>
      <c r="B17" s="119" t="s">
        <v>109</v>
      </c>
      <c r="C17" s="25">
        <v>1</v>
      </c>
      <c r="D17" s="25" t="str">
        <f t="shared" si="0"/>
        <v>中京Ｄ</v>
      </c>
      <c r="E17" s="36" t="s">
        <v>154</v>
      </c>
      <c r="F17" s="25">
        <v>5</v>
      </c>
      <c r="G17" s="25" t="str">
        <f t="shared" si="1"/>
        <v>飛騨神岡</v>
      </c>
      <c r="H17" s="114" t="s">
        <v>110</v>
      </c>
      <c r="I17" s="27">
        <v>0.4583333333333333</v>
      </c>
      <c r="J17" s="3"/>
      <c r="L17" s="3"/>
      <c r="M17" s="3"/>
    </row>
    <row r="18" spans="1:13" ht="24.75" customHeight="1">
      <c r="A18" s="114"/>
      <c r="B18" s="119"/>
      <c r="C18" s="25">
        <v>2</v>
      </c>
      <c r="D18" s="25" t="str">
        <f t="shared" si="0"/>
        <v>多治見北Ｂ</v>
      </c>
      <c r="E18" s="25" t="s">
        <v>153</v>
      </c>
      <c r="F18" s="25">
        <v>4</v>
      </c>
      <c r="G18" s="25" t="str">
        <f t="shared" si="1"/>
        <v>中津川工業Ａ</v>
      </c>
      <c r="H18" s="114"/>
      <c r="I18" s="28">
        <v>0.53125</v>
      </c>
      <c r="J18" s="3"/>
      <c r="L18" s="3"/>
      <c r="M18" s="3"/>
    </row>
    <row r="19" spans="1:10" ht="24.75" customHeight="1">
      <c r="A19" s="115"/>
      <c r="B19" s="120"/>
      <c r="C19" s="25">
        <v>7</v>
      </c>
      <c r="D19" s="25" t="str">
        <f t="shared" si="0"/>
        <v>加茂</v>
      </c>
      <c r="E19" s="25" t="s">
        <v>132</v>
      </c>
      <c r="F19" s="25">
        <v>6</v>
      </c>
      <c r="G19" s="25" t="str">
        <f t="shared" si="1"/>
        <v>土岐紅・加茂農・八百津</v>
      </c>
      <c r="H19" s="115"/>
      <c r="I19" s="28">
        <v>0.6041666666666666</v>
      </c>
      <c r="J19" s="3"/>
    </row>
    <row r="20" spans="1:13" ht="24.75" customHeight="1">
      <c r="A20" s="113">
        <v>4</v>
      </c>
      <c r="B20" s="116" t="s">
        <v>111</v>
      </c>
      <c r="C20" s="25">
        <v>1</v>
      </c>
      <c r="D20" s="25" t="str">
        <f>IF(C20=0,"",VLOOKUP(C20,$G$2:$H$8,2))</f>
        <v>中京Ｄ</v>
      </c>
      <c r="E20" s="25" t="s">
        <v>158</v>
      </c>
      <c r="F20" s="25">
        <v>3</v>
      </c>
      <c r="G20" s="25" t="str">
        <f>IF(F20=0,"",VLOOKUP(F20,$G$2:$H$8,2))</f>
        <v>関商工Ｂ</v>
      </c>
      <c r="H20" s="113" t="s">
        <v>106</v>
      </c>
      <c r="I20" s="27">
        <v>0.3958333333333333</v>
      </c>
      <c r="J20" s="3"/>
      <c r="L20" s="3"/>
      <c r="M20" s="3"/>
    </row>
    <row r="21" spans="1:13" ht="24.75" customHeight="1">
      <c r="A21" s="114"/>
      <c r="B21" s="117"/>
      <c r="C21" s="25">
        <v>7</v>
      </c>
      <c r="D21" s="25" t="str">
        <f>IF(C21=0,"",VLOOKUP(C21,$G$2:$H$8,2))</f>
        <v>加茂</v>
      </c>
      <c r="E21" s="25" t="s">
        <v>144</v>
      </c>
      <c r="F21" s="25">
        <v>4</v>
      </c>
      <c r="G21" s="25" t="str">
        <f>IF(F21=0,"",VLOOKUP(F21,$G$2:$H$8,2))</f>
        <v>中津川工業Ａ</v>
      </c>
      <c r="H21" s="114"/>
      <c r="I21" s="28">
        <v>0.4791666666666667</v>
      </c>
      <c r="J21" s="3"/>
      <c r="L21" s="3"/>
      <c r="M21" s="3"/>
    </row>
    <row r="22" spans="1:10" ht="24.75" customHeight="1">
      <c r="A22" s="115"/>
      <c r="B22" s="118"/>
      <c r="C22" s="25">
        <v>6</v>
      </c>
      <c r="D22" s="25" t="str">
        <f>IF(C22=0,"",VLOOKUP(C22,$G$2:$H$8,2))</f>
        <v>土岐紅・加茂農・八百津</v>
      </c>
      <c r="E22" s="36" t="s">
        <v>164</v>
      </c>
      <c r="F22" s="25">
        <v>5</v>
      </c>
      <c r="G22" s="25" t="str">
        <f>IF(F22=0,"",VLOOKUP(F22,$G$2:$H$8,2))</f>
        <v>飛騨神岡</v>
      </c>
      <c r="H22" s="115"/>
      <c r="I22" s="28">
        <v>0.5625</v>
      </c>
      <c r="J22" s="3"/>
    </row>
    <row r="23" spans="1:13" ht="24.75" customHeight="1">
      <c r="A23" s="121">
        <v>5</v>
      </c>
      <c r="B23" s="124" t="s">
        <v>112</v>
      </c>
      <c r="C23" s="16">
        <v>5</v>
      </c>
      <c r="D23" s="16" t="str">
        <f aca="true" t="shared" si="2" ref="D23:D31">IF(C23=0,"",VLOOKUP(C23,$G$2:$H$8,2))</f>
        <v>飛騨神岡</v>
      </c>
      <c r="E23" s="16" t="s">
        <v>5</v>
      </c>
      <c r="F23" s="16">
        <v>2</v>
      </c>
      <c r="G23" s="16" t="str">
        <f aca="true" t="shared" si="3" ref="G23:G31">IF(F23=0,"",VLOOKUP(F23,$G$2:$H$8,2))</f>
        <v>多治見北Ｂ</v>
      </c>
      <c r="H23" s="122" t="s">
        <v>108</v>
      </c>
      <c r="I23" s="18">
        <v>0.3958333333333333</v>
      </c>
      <c r="J23" s="3"/>
      <c r="L23" s="3"/>
      <c r="M23" s="3"/>
    </row>
    <row r="24" spans="1:13" ht="24.75" customHeight="1">
      <c r="A24" s="122"/>
      <c r="B24" s="125"/>
      <c r="C24" s="16">
        <v>4</v>
      </c>
      <c r="D24" s="16" t="str">
        <f t="shared" si="2"/>
        <v>中津川工業Ａ</v>
      </c>
      <c r="E24" s="16" t="s">
        <v>5</v>
      </c>
      <c r="F24" s="16">
        <v>3</v>
      </c>
      <c r="G24" s="16" t="str">
        <f t="shared" si="3"/>
        <v>関商工Ｂ</v>
      </c>
      <c r="H24" s="122"/>
      <c r="I24" s="19">
        <v>0.4791666666666667</v>
      </c>
      <c r="J24" s="3"/>
      <c r="L24" s="3"/>
      <c r="M24" s="3"/>
    </row>
    <row r="25" spans="1:10" ht="24.75" customHeight="1">
      <c r="A25" s="123"/>
      <c r="B25" s="126"/>
      <c r="C25" s="16">
        <v>6</v>
      </c>
      <c r="D25" s="16" t="str">
        <f t="shared" si="2"/>
        <v>土岐紅・加茂農・八百津</v>
      </c>
      <c r="E25" s="16" t="s">
        <v>5</v>
      </c>
      <c r="F25" s="16">
        <v>1</v>
      </c>
      <c r="G25" s="16" t="str">
        <f t="shared" si="3"/>
        <v>中京Ｄ</v>
      </c>
      <c r="H25" s="123"/>
      <c r="I25" s="19">
        <v>0.5625</v>
      </c>
      <c r="J25" s="3"/>
    </row>
    <row r="26" spans="1:9" ht="24.75" customHeight="1">
      <c r="A26" s="127">
        <v>6</v>
      </c>
      <c r="B26" s="124" t="s">
        <v>113</v>
      </c>
      <c r="C26" s="16">
        <v>3</v>
      </c>
      <c r="D26" s="16" t="str">
        <f t="shared" si="2"/>
        <v>関商工Ｂ</v>
      </c>
      <c r="E26" s="16" t="s">
        <v>5</v>
      </c>
      <c r="F26" s="16">
        <v>2</v>
      </c>
      <c r="G26" s="16" t="str">
        <f t="shared" si="3"/>
        <v>多治見北Ｂ</v>
      </c>
      <c r="H26" s="121" t="s">
        <v>106</v>
      </c>
      <c r="I26" s="18">
        <v>0.3958333333333333</v>
      </c>
    </row>
    <row r="27" spans="1:9" ht="24.75" customHeight="1">
      <c r="A27" s="127"/>
      <c r="B27" s="125"/>
      <c r="C27" s="16">
        <v>4</v>
      </c>
      <c r="D27" s="16" t="str">
        <f t="shared" si="2"/>
        <v>中津川工業Ａ</v>
      </c>
      <c r="E27" s="16" t="s">
        <v>5</v>
      </c>
      <c r="F27" s="16">
        <v>1</v>
      </c>
      <c r="G27" s="16" t="str">
        <f t="shared" si="3"/>
        <v>中京Ｄ</v>
      </c>
      <c r="H27" s="122"/>
      <c r="I27" s="19">
        <v>0.4791666666666667</v>
      </c>
    </row>
    <row r="28" spans="1:9" ht="24.75" customHeight="1">
      <c r="A28" s="127"/>
      <c r="B28" s="126"/>
      <c r="C28" s="16">
        <v>5</v>
      </c>
      <c r="D28" s="16" t="str">
        <f t="shared" si="2"/>
        <v>飛騨神岡</v>
      </c>
      <c r="E28" s="16" t="s">
        <v>5</v>
      </c>
      <c r="F28" s="16">
        <v>7</v>
      </c>
      <c r="G28" s="16" t="str">
        <f t="shared" si="3"/>
        <v>加茂</v>
      </c>
      <c r="H28" s="123"/>
      <c r="I28" s="19">
        <v>0.5625</v>
      </c>
    </row>
    <row r="29" spans="1:9" ht="24.75" customHeight="1">
      <c r="A29" s="127">
        <v>7</v>
      </c>
      <c r="B29" s="121" t="s">
        <v>80</v>
      </c>
      <c r="C29" s="16">
        <v>3</v>
      </c>
      <c r="D29" s="16" t="str">
        <f t="shared" si="2"/>
        <v>関商工Ｂ</v>
      </c>
      <c r="E29" s="16" t="s">
        <v>5</v>
      </c>
      <c r="F29" s="16">
        <v>5</v>
      </c>
      <c r="G29" s="16" t="str">
        <f t="shared" si="3"/>
        <v>飛騨神岡</v>
      </c>
      <c r="H29" s="121" t="s">
        <v>106</v>
      </c>
      <c r="I29" s="18">
        <v>0.3958333333333333</v>
      </c>
    </row>
    <row r="30" spans="1:9" ht="24.75" customHeight="1">
      <c r="A30" s="127"/>
      <c r="B30" s="122"/>
      <c r="C30" s="16">
        <v>2</v>
      </c>
      <c r="D30" s="16" t="str">
        <f t="shared" si="2"/>
        <v>多治見北Ｂ</v>
      </c>
      <c r="E30" s="16" t="s">
        <v>5</v>
      </c>
      <c r="F30" s="16">
        <v>6</v>
      </c>
      <c r="G30" s="16" t="str">
        <f t="shared" si="3"/>
        <v>土岐紅・加茂農・八百津</v>
      </c>
      <c r="H30" s="122"/>
      <c r="I30" s="19">
        <v>0.4791666666666667</v>
      </c>
    </row>
    <row r="31" spans="1:9" ht="24.75" customHeight="1">
      <c r="A31" s="127"/>
      <c r="B31" s="123"/>
      <c r="C31" s="16">
        <v>1</v>
      </c>
      <c r="D31" s="16" t="str">
        <f t="shared" si="2"/>
        <v>中京Ｄ</v>
      </c>
      <c r="E31" s="16" t="s">
        <v>5</v>
      </c>
      <c r="F31" s="16">
        <v>7</v>
      </c>
      <c r="G31" s="16" t="str">
        <f t="shared" si="3"/>
        <v>加茂</v>
      </c>
      <c r="H31" s="123"/>
      <c r="I31" s="19">
        <v>0.5625</v>
      </c>
    </row>
    <row r="32" spans="1:9" ht="12.75">
      <c r="A32" s="127" t="s">
        <v>46</v>
      </c>
      <c r="B32" s="128" t="s">
        <v>114</v>
      </c>
      <c r="C32" s="16"/>
      <c r="D32" s="16"/>
      <c r="E32" s="16"/>
      <c r="F32" s="16"/>
      <c r="G32" s="16"/>
      <c r="H32" s="121"/>
      <c r="I32" s="20"/>
    </row>
    <row r="33" spans="1:9" ht="12.75">
      <c r="A33" s="127"/>
      <c r="B33" s="127"/>
      <c r="C33" s="16"/>
      <c r="D33" s="16"/>
      <c r="E33" s="16"/>
      <c r="F33" s="16"/>
      <c r="G33" s="16"/>
      <c r="H33" s="122"/>
      <c r="I33" s="20"/>
    </row>
    <row r="34" spans="1:9" ht="12.75">
      <c r="A34" s="127"/>
      <c r="B34" s="127"/>
      <c r="C34" s="16"/>
      <c r="D34" s="16"/>
      <c r="E34" s="16"/>
      <c r="F34" s="16"/>
      <c r="G34" s="16"/>
      <c r="H34" s="123"/>
      <c r="I34" s="20"/>
    </row>
  </sheetData>
  <sheetProtection/>
  <mergeCells count="31">
    <mergeCell ref="A32:A34"/>
    <mergeCell ref="B32:B34"/>
    <mergeCell ref="H32:H34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D8:E8"/>
    <mergeCell ref="A2:E3"/>
    <mergeCell ref="A5:B5"/>
    <mergeCell ref="D5:E5"/>
    <mergeCell ref="A6:B6"/>
    <mergeCell ref="D6:E6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tabSelected="1" zoomScalePageLayoutView="0" workbookViewId="0" topLeftCell="A8">
      <selection activeCell="O13" sqref="N13:O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7</v>
      </c>
      <c r="B2" s="60"/>
      <c r="C2" s="60"/>
      <c r="D2" s="60"/>
      <c r="E2" s="61"/>
      <c r="G2" s="2">
        <v>1</v>
      </c>
      <c r="H2" s="2" t="s">
        <v>8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65"/>
      <c r="B5" s="65"/>
      <c r="D5" s="129">
        <f>IF(C5=0,"",VLOOKUP(C5,$G$2:$H$8,2))</f>
      </c>
      <c r="E5" s="129"/>
      <c r="G5" s="2">
        <v>4</v>
      </c>
      <c r="H5" s="2" t="s">
        <v>11</v>
      </c>
    </row>
    <row r="6" spans="1:10" ht="19.5" customHeight="1">
      <c r="A6" s="65"/>
      <c r="B6" s="65"/>
      <c r="D6" s="65"/>
      <c r="E6" s="65"/>
      <c r="G6" s="2">
        <v>5</v>
      </c>
      <c r="H6" s="2" t="s">
        <v>6</v>
      </c>
      <c r="J6" s="3"/>
    </row>
    <row r="7" spans="2:10" ht="19.5" customHeight="1">
      <c r="B7" s="51"/>
      <c r="G7" s="2">
        <v>6</v>
      </c>
      <c r="H7" s="2" t="s">
        <v>12</v>
      </c>
      <c r="J7" s="3"/>
    </row>
    <row r="8" spans="4:10" ht="19.5" customHeight="1">
      <c r="D8" s="65"/>
      <c r="E8" s="65"/>
      <c r="G8" s="2">
        <v>7</v>
      </c>
      <c r="H8" s="2" t="s">
        <v>13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</row>
    <row r="11" spans="1:13" ht="24.75" customHeight="1">
      <c r="A11" s="53">
        <v>1</v>
      </c>
      <c r="B11" s="79" t="s">
        <v>15</v>
      </c>
      <c r="C11" s="47">
        <v>6</v>
      </c>
      <c r="D11" s="10" t="str">
        <f aca="true" t="shared" si="0" ref="D11:D31">IF(C11=0,"",VLOOKUP(C11,$G$2:$H$8,2))</f>
        <v>可児</v>
      </c>
      <c r="E11" s="50" t="s">
        <v>162</v>
      </c>
      <c r="F11" s="47">
        <v>3</v>
      </c>
      <c r="G11" s="10" t="str">
        <f aca="true" t="shared" si="1" ref="G11:G31">IF(F11=0,"",VLOOKUP(F11,$G$2:$H$8,2))</f>
        <v>恵那</v>
      </c>
      <c r="H11" s="54" t="s">
        <v>12</v>
      </c>
      <c r="I11" s="22">
        <v>0.375</v>
      </c>
      <c r="J11" s="3"/>
      <c r="L11" s="3"/>
      <c r="M11" s="3"/>
    </row>
    <row r="12" spans="1:13" ht="24.75" customHeight="1">
      <c r="A12" s="54"/>
      <c r="B12" s="79"/>
      <c r="C12" s="10">
        <v>5</v>
      </c>
      <c r="D12" s="10" t="str">
        <f t="shared" si="0"/>
        <v>多治見西</v>
      </c>
      <c r="E12" s="44" t="s">
        <v>163</v>
      </c>
      <c r="F12" s="10">
        <v>4</v>
      </c>
      <c r="G12" s="10" t="str">
        <f t="shared" si="1"/>
        <v>中津</v>
      </c>
      <c r="H12" s="54"/>
      <c r="I12" s="11">
        <v>0.4479166666666667</v>
      </c>
      <c r="J12" s="3"/>
      <c r="L12" s="3"/>
      <c r="M12" s="3"/>
    </row>
    <row r="13" spans="1:13" ht="24.75" customHeight="1">
      <c r="A13" s="55"/>
      <c r="B13" s="88"/>
      <c r="C13" s="10">
        <v>7</v>
      </c>
      <c r="D13" s="10" t="str">
        <f t="shared" si="0"/>
        <v>関有知</v>
      </c>
      <c r="E13" s="25" t="s">
        <v>158</v>
      </c>
      <c r="F13" s="10">
        <v>2</v>
      </c>
      <c r="G13" s="10" t="str">
        <f t="shared" si="1"/>
        <v>中京Ｃ</v>
      </c>
      <c r="H13" s="55"/>
      <c r="I13" s="11">
        <v>0.5208333333333334</v>
      </c>
      <c r="J13" s="3"/>
      <c r="L13" s="5"/>
      <c r="M13" s="5"/>
    </row>
    <row r="14" spans="1:13" ht="24.75" customHeight="1">
      <c r="A14" s="53">
        <v>2</v>
      </c>
      <c r="B14" s="79" t="s">
        <v>16</v>
      </c>
      <c r="C14" s="10">
        <v>5</v>
      </c>
      <c r="D14" s="10" t="str">
        <f t="shared" si="0"/>
        <v>多治見西</v>
      </c>
      <c r="E14" s="25" t="s">
        <v>167</v>
      </c>
      <c r="F14" s="10">
        <v>2</v>
      </c>
      <c r="G14" s="10" t="str">
        <f t="shared" si="1"/>
        <v>中京Ｃ</v>
      </c>
      <c r="H14" s="54" t="s">
        <v>14</v>
      </c>
      <c r="I14" s="11">
        <v>0.4583333333333333</v>
      </c>
      <c r="J14" s="3"/>
      <c r="L14" s="3"/>
      <c r="M14" s="3"/>
    </row>
    <row r="15" spans="1:13" ht="24.75" customHeight="1">
      <c r="A15" s="54"/>
      <c r="B15" s="79"/>
      <c r="C15" s="10">
        <v>4</v>
      </c>
      <c r="D15" s="10" t="str">
        <f t="shared" si="0"/>
        <v>中津</v>
      </c>
      <c r="E15" s="44" t="s">
        <v>147</v>
      </c>
      <c r="F15" s="10">
        <v>3</v>
      </c>
      <c r="G15" s="10" t="str">
        <f t="shared" si="1"/>
        <v>恵那</v>
      </c>
      <c r="H15" s="54"/>
      <c r="I15" s="11">
        <v>0.53125</v>
      </c>
      <c r="J15" s="3"/>
      <c r="L15" s="3"/>
      <c r="M15" s="3"/>
    </row>
    <row r="16" spans="1:13" ht="24.75" customHeight="1">
      <c r="A16" s="55"/>
      <c r="B16" s="88"/>
      <c r="C16" s="10">
        <v>6</v>
      </c>
      <c r="D16" s="10" t="str">
        <f t="shared" si="0"/>
        <v>可児</v>
      </c>
      <c r="E16" s="25" t="s">
        <v>158</v>
      </c>
      <c r="F16" s="10">
        <v>1</v>
      </c>
      <c r="G16" s="10" t="str">
        <f t="shared" si="1"/>
        <v>関商工Ｃ</v>
      </c>
      <c r="H16" s="55"/>
      <c r="I16" s="11">
        <v>0.6041666666666666</v>
      </c>
      <c r="J16" s="3"/>
      <c r="L16" s="5"/>
      <c r="M16" s="5"/>
    </row>
    <row r="17" spans="1:13" ht="24.75" customHeight="1">
      <c r="A17" s="53">
        <v>3</v>
      </c>
      <c r="B17" s="56" t="s">
        <v>22</v>
      </c>
      <c r="C17" s="10">
        <v>2</v>
      </c>
      <c r="D17" s="10" t="str">
        <f t="shared" si="0"/>
        <v>中京Ｃ</v>
      </c>
      <c r="E17" s="36" t="s">
        <v>168</v>
      </c>
      <c r="F17" s="10">
        <v>1</v>
      </c>
      <c r="G17" s="10" t="str">
        <f t="shared" si="1"/>
        <v>関商工Ｃ</v>
      </c>
      <c r="H17" s="54" t="s">
        <v>14</v>
      </c>
      <c r="I17" s="11">
        <v>0.4583333333333333</v>
      </c>
      <c r="J17" s="3"/>
      <c r="L17" s="3"/>
      <c r="M17" s="3"/>
    </row>
    <row r="18" spans="1:13" ht="24.75" customHeight="1">
      <c r="A18" s="54"/>
      <c r="B18" s="57"/>
      <c r="C18" s="10">
        <v>3</v>
      </c>
      <c r="D18" s="10" t="str">
        <f t="shared" si="0"/>
        <v>恵那</v>
      </c>
      <c r="E18" s="36" t="s">
        <v>168</v>
      </c>
      <c r="F18" s="10">
        <v>7</v>
      </c>
      <c r="G18" s="10" t="str">
        <f t="shared" si="1"/>
        <v>関有知</v>
      </c>
      <c r="H18" s="54"/>
      <c r="I18" s="11">
        <v>0.53125</v>
      </c>
      <c r="J18" s="3"/>
      <c r="L18" s="3"/>
      <c r="M18" s="3"/>
    </row>
    <row r="19" spans="1:10" ht="57" customHeight="1">
      <c r="A19" s="55"/>
      <c r="B19" s="58"/>
      <c r="C19" s="10">
        <v>4</v>
      </c>
      <c r="D19" s="10" t="str">
        <f t="shared" si="0"/>
        <v>中津</v>
      </c>
      <c r="E19" s="52" t="s">
        <v>169</v>
      </c>
      <c r="F19" s="10">
        <v>6</v>
      </c>
      <c r="G19" s="10" t="str">
        <f t="shared" si="1"/>
        <v>可児</v>
      </c>
      <c r="H19" s="55"/>
      <c r="I19" s="11">
        <v>0.6041666666666666</v>
      </c>
      <c r="J19" s="3"/>
    </row>
    <row r="20" spans="1:13" ht="22.5" customHeight="1">
      <c r="A20" s="69">
        <v>4</v>
      </c>
      <c r="B20" s="72" t="s">
        <v>17</v>
      </c>
      <c r="C20" s="2">
        <v>2</v>
      </c>
      <c r="D20" s="2" t="str">
        <f t="shared" si="0"/>
        <v>中京Ｃ</v>
      </c>
      <c r="E20" s="2" t="s">
        <v>5</v>
      </c>
      <c r="F20" s="2">
        <v>4</v>
      </c>
      <c r="G20" s="2" t="str">
        <f t="shared" si="1"/>
        <v>中津</v>
      </c>
      <c r="H20" s="69" t="s">
        <v>14</v>
      </c>
      <c r="I20" s="8">
        <v>0.4583333333333333</v>
      </c>
      <c r="J20" s="3"/>
      <c r="L20" s="3"/>
      <c r="M20" s="3"/>
    </row>
    <row r="21" spans="1:13" ht="22.5" customHeight="1">
      <c r="A21" s="70"/>
      <c r="B21" s="73"/>
      <c r="C21" s="2">
        <v>7</v>
      </c>
      <c r="D21" s="2" t="str">
        <f t="shared" si="0"/>
        <v>関有知</v>
      </c>
      <c r="E21" s="2" t="s">
        <v>5</v>
      </c>
      <c r="F21" s="2">
        <v>6</v>
      </c>
      <c r="G21" s="2" t="str">
        <f t="shared" si="1"/>
        <v>可児</v>
      </c>
      <c r="H21" s="70"/>
      <c r="I21" s="8">
        <v>0.53125</v>
      </c>
      <c r="J21" s="3"/>
      <c r="L21" s="3"/>
      <c r="M21" s="3"/>
    </row>
    <row r="22" spans="1:10" ht="22.5" customHeight="1">
      <c r="A22" s="71"/>
      <c r="B22" s="74"/>
      <c r="C22" s="2">
        <v>1</v>
      </c>
      <c r="D22" s="2" t="str">
        <f t="shared" si="0"/>
        <v>関商工Ｃ</v>
      </c>
      <c r="E22" s="2" t="s">
        <v>5</v>
      </c>
      <c r="F22" s="2">
        <v>5</v>
      </c>
      <c r="G22" s="2" t="str">
        <f t="shared" si="1"/>
        <v>多治見西</v>
      </c>
      <c r="H22" s="71"/>
      <c r="I22" s="8">
        <v>0.6041666666666666</v>
      </c>
      <c r="J22" s="3"/>
    </row>
    <row r="23" spans="1:13" ht="22.5" customHeight="1">
      <c r="A23" s="69">
        <v>5</v>
      </c>
      <c r="B23" s="72" t="s">
        <v>18</v>
      </c>
      <c r="C23" s="2">
        <v>2</v>
      </c>
      <c r="D23" s="2" t="str">
        <f t="shared" si="0"/>
        <v>中京Ｃ</v>
      </c>
      <c r="E23" s="2" t="s">
        <v>5</v>
      </c>
      <c r="F23" s="2">
        <v>6</v>
      </c>
      <c r="G23" s="2" t="str">
        <f t="shared" si="1"/>
        <v>可児</v>
      </c>
      <c r="H23" s="69" t="s">
        <v>14</v>
      </c>
      <c r="I23" s="8">
        <v>0.4583333333333333</v>
      </c>
      <c r="J23" s="3"/>
      <c r="L23" s="3"/>
      <c r="M23" s="3"/>
    </row>
    <row r="24" spans="1:13" ht="22.5" customHeight="1">
      <c r="A24" s="70"/>
      <c r="B24" s="73"/>
      <c r="C24" s="2">
        <v>3</v>
      </c>
      <c r="D24" s="2" t="str">
        <f t="shared" si="0"/>
        <v>恵那</v>
      </c>
      <c r="E24" s="2" t="s">
        <v>5</v>
      </c>
      <c r="F24" s="2">
        <v>5</v>
      </c>
      <c r="G24" s="2" t="str">
        <f t="shared" si="1"/>
        <v>多治見西</v>
      </c>
      <c r="H24" s="70"/>
      <c r="I24" s="8">
        <v>0.53125</v>
      </c>
      <c r="J24" s="3"/>
      <c r="L24" s="3"/>
      <c r="M24" s="3"/>
    </row>
    <row r="25" spans="1:10" ht="22.5" customHeight="1">
      <c r="A25" s="71"/>
      <c r="B25" s="74"/>
      <c r="C25" s="2">
        <v>1</v>
      </c>
      <c r="D25" s="2" t="str">
        <f t="shared" si="0"/>
        <v>関商工Ｃ</v>
      </c>
      <c r="E25" s="2" t="s">
        <v>5</v>
      </c>
      <c r="F25" s="2">
        <v>7</v>
      </c>
      <c r="G25" s="2" t="str">
        <f t="shared" si="1"/>
        <v>関有知</v>
      </c>
      <c r="H25" s="71"/>
      <c r="I25" s="8">
        <v>0.6041666666666666</v>
      </c>
      <c r="J25" s="3"/>
    </row>
    <row r="26" spans="1:9" ht="22.5" customHeight="1">
      <c r="A26" s="85">
        <v>6</v>
      </c>
      <c r="B26" s="85" t="s">
        <v>19</v>
      </c>
      <c r="C26" s="2">
        <v>1</v>
      </c>
      <c r="D26" s="2" t="str">
        <f t="shared" si="0"/>
        <v>関商工Ｃ</v>
      </c>
      <c r="E26" s="2" t="s">
        <v>5</v>
      </c>
      <c r="F26" s="2">
        <v>3</v>
      </c>
      <c r="G26" s="2" t="str">
        <f t="shared" si="1"/>
        <v>恵那</v>
      </c>
      <c r="H26" s="85" t="s">
        <v>21</v>
      </c>
      <c r="I26" s="8">
        <v>0.3958333333333333</v>
      </c>
    </row>
    <row r="27" spans="1:9" ht="22.5" customHeight="1">
      <c r="A27" s="85"/>
      <c r="B27" s="85"/>
      <c r="C27" s="2">
        <v>6</v>
      </c>
      <c r="D27" s="2" t="str">
        <f t="shared" si="0"/>
        <v>可児</v>
      </c>
      <c r="E27" s="2" t="s">
        <v>5</v>
      </c>
      <c r="F27" s="2">
        <v>5</v>
      </c>
      <c r="G27" s="2" t="str">
        <f t="shared" si="1"/>
        <v>多治見西</v>
      </c>
      <c r="H27" s="85"/>
      <c r="I27" s="8">
        <v>0.46875</v>
      </c>
    </row>
    <row r="28" spans="1:9" ht="22.5" customHeight="1">
      <c r="A28" s="85"/>
      <c r="B28" s="85"/>
      <c r="C28" s="2">
        <v>7</v>
      </c>
      <c r="D28" s="2" t="str">
        <f t="shared" si="0"/>
        <v>関有知</v>
      </c>
      <c r="E28" s="2" t="s">
        <v>5</v>
      </c>
      <c r="F28" s="2">
        <v>4</v>
      </c>
      <c r="G28" s="2" t="str">
        <f t="shared" si="1"/>
        <v>中津</v>
      </c>
      <c r="H28" s="85"/>
      <c r="I28" s="8">
        <v>0.5416666666666666</v>
      </c>
    </row>
    <row r="29" spans="1:9" ht="22.5" customHeight="1">
      <c r="A29" s="85">
        <v>7</v>
      </c>
      <c r="B29" s="85" t="s">
        <v>20</v>
      </c>
      <c r="C29" s="2">
        <v>3</v>
      </c>
      <c r="D29" s="2" t="str">
        <f t="shared" si="0"/>
        <v>恵那</v>
      </c>
      <c r="E29" s="2" t="s">
        <v>5</v>
      </c>
      <c r="F29" s="2">
        <v>2</v>
      </c>
      <c r="G29" s="2" t="str">
        <f t="shared" si="1"/>
        <v>中京Ｃ</v>
      </c>
      <c r="H29" s="102" t="s">
        <v>23</v>
      </c>
      <c r="I29" s="8">
        <v>0.4583333333333333</v>
      </c>
    </row>
    <row r="30" spans="1:9" ht="22.5" customHeight="1">
      <c r="A30" s="85"/>
      <c r="B30" s="85"/>
      <c r="C30" s="2">
        <v>4</v>
      </c>
      <c r="D30" s="2" t="str">
        <f t="shared" si="0"/>
        <v>中津</v>
      </c>
      <c r="E30" s="2" t="s">
        <v>5</v>
      </c>
      <c r="F30" s="2">
        <v>1</v>
      </c>
      <c r="G30" s="2" t="str">
        <f t="shared" si="1"/>
        <v>関商工Ｃ</v>
      </c>
      <c r="H30" s="102"/>
      <c r="I30" s="8">
        <v>0.53125</v>
      </c>
    </row>
    <row r="31" spans="1:9" ht="22.5" customHeight="1">
      <c r="A31" s="85"/>
      <c r="B31" s="85"/>
      <c r="C31" s="2">
        <v>5</v>
      </c>
      <c r="D31" s="2" t="str">
        <f t="shared" si="0"/>
        <v>多治見西</v>
      </c>
      <c r="E31" s="2" t="s">
        <v>5</v>
      </c>
      <c r="F31" s="2">
        <v>7</v>
      </c>
      <c r="G31" s="2" t="str">
        <f t="shared" si="1"/>
        <v>関有知</v>
      </c>
      <c r="H31" s="130"/>
      <c r="I31" s="8">
        <v>0.6041666666666666</v>
      </c>
    </row>
  </sheetData>
  <sheetProtection/>
  <mergeCells count="28">
    <mergeCell ref="A26:A28"/>
    <mergeCell ref="A29:A31"/>
    <mergeCell ref="B26:B28"/>
    <mergeCell ref="B29:B31"/>
    <mergeCell ref="H26:H28"/>
    <mergeCell ref="H29:H31"/>
    <mergeCell ref="B23:B25"/>
    <mergeCell ref="H11:H13"/>
    <mergeCell ref="H14:H16"/>
    <mergeCell ref="H17:H19"/>
    <mergeCell ref="H20:H22"/>
    <mergeCell ref="H23:H2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20" sqref="A20:I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9" t="s">
        <v>32</v>
      </c>
      <c r="B2" s="60"/>
      <c r="C2" s="60"/>
      <c r="D2" s="60"/>
      <c r="E2" s="61"/>
      <c r="G2" s="2">
        <v>1</v>
      </c>
      <c r="H2" s="2" t="s">
        <v>33</v>
      </c>
    </row>
    <row r="3" spans="1:8" ht="19.5" customHeight="1" thickBot="1">
      <c r="A3" s="62"/>
      <c r="B3" s="63"/>
      <c r="C3" s="63"/>
      <c r="D3" s="63"/>
      <c r="E3" s="64"/>
      <c r="G3" s="2">
        <v>2</v>
      </c>
      <c r="H3" s="2" t="s">
        <v>34</v>
      </c>
    </row>
    <row r="4" spans="7:8" ht="19.5" customHeight="1">
      <c r="G4" s="2">
        <v>3</v>
      </c>
      <c r="H4" s="2" t="s">
        <v>35</v>
      </c>
    </row>
    <row r="5" spans="1:8" ht="19.5" customHeight="1">
      <c r="A5" s="65"/>
      <c r="B5" s="65"/>
      <c r="D5" s="65">
        <f>IF(C5=0,"",VLOOKUP(C5,$G$2:$H$8,2))</f>
      </c>
      <c r="E5" s="65"/>
      <c r="G5" s="2">
        <v>4</v>
      </c>
      <c r="H5" s="2" t="s">
        <v>36</v>
      </c>
    </row>
    <row r="6" spans="1:10" ht="19.5" customHeight="1">
      <c r="A6" s="65"/>
      <c r="B6" s="65"/>
      <c r="D6" s="65"/>
      <c r="E6" s="65"/>
      <c r="G6" s="2">
        <v>5</v>
      </c>
      <c r="H6" s="2" t="s">
        <v>37</v>
      </c>
      <c r="J6" s="3"/>
    </row>
    <row r="7" spans="7:10" ht="19.5" customHeight="1">
      <c r="G7" s="2">
        <v>6</v>
      </c>
      <c r="H7" s="2" t="s">
        <v>38</v>
      </c>
      <c r="J7" s="3"/>
    </row>
    <row r="8" spans="4:10" ht="19.5" customHeight="1">
      <c r="D8" s="65"/>
      <c r="E8" s="65"/>
      <c r="G8" s="2">
        <v>7</v>
      </c>
      <c r="H8" s="2" t="s">
        <v>39</v>
      </c>
      <c r="J8" s="3"/>
    </row>
    <row r="9" ht="12.75">
      <c r="J9" s="3"/>
    </row>
    <row r="10" spans="1:10" ht="20.25" customHeight="1">
      <c r="A10" s="2" t="s">
        <v>0</v>
      </c>
      <c r="B10" s="2" t="s">
        <v>1</v>
      </c>
      <c r="C10" s="66" t="s">
        <v>2</v>
      </c>
      <c r="D10" s="67"/>
      <c r="E10" s="67"/>
      <c r="F10" s="67"/>
      <c r="G10" s="68"/>
      <c r="H10" s="2" t="s">
        <v>3</v>
      </c>
      <c r="I10" s="4" t="s">
        <v>4</v>
      </c>
      <c r="J10" s="3"/>
    </row>
    <row r="11" spans="1:13" ht="20.25" customHeight="1">
      <c r="A11" s="53">
        <v>1</v>
      </c>
      <c r="B11" s="79" t="s">
        <v>40</v>
      </c>
      <c r="C11" s="12">
        <v>1</v>
      </c>
      <c r="D11" s="10" t="str">
        <f aca="true" t="shared" si="0" ref="D11:D19">IF(C11=0,"",VLOOKUP(C11,$G$2:$H$8,2))</f>
        <v>中津川工業B</v>
      </c>
      <c r="E11" s="10" t="s">
        <v>128</v>
      </c>
      <c r="F11" s="12">
        <v>7</v>
      </c>
      <c r="G11" s="10" t="str">
        <f aca="true" t="shared" si="1" ref="G11:G19">IF(F11=0,"",VLOOKUP(F11,$G$2:$H$8,2))</f>
        <v>関</v>
      </c>
      <c r="H11" s="54" t="s">
        <v>41</v>
      </c>
      <c r="I11" s="22">
        <v>0.4166666666666667</v>
      </c>
      <c r="J11" s="3"/>
      <c r="L11" s="3"/>
      <c r="M11" s="3"/>
    </row>
    <row r="12" spans="1:13" ht="20.25" customHeight="1">
      <c r="A12" s="54"/>
      <c r="B12" s="79"/>
      <c r="C12" s="10">
        <v>2</v>
      </c>
      <c r="D12" s="10" t="str">
        <f t="shared" si="0"/>
        <v>土岐商業B</v>
      </c>
      <c r="E12" s="10" t="s">
        <v>128</v>
      </c>
      <c r="F12" s="10">
        <v>6</v>
      </c>
      <c r="G12" s="10" t="str">
        <f t="shared" si="1"/>
        <v>可児工業</v>
      </c>
      <c r="H12" s="54"/>
      <c r="I12" s="11">
        <v>0.4791666666666667</v>
      </c>
      <c r="J12" s="3"/>
      <c r="L12" s="3"/>
      <c r="M12" s="3"/>
    </row>
    <row r="13" spans="1:13" ht="20.25" customHeight="1">
      <c r="A13" s="55"/>
      <c r="B13" s="88"/>
      <c r="C13" s="10">
        <v>3</v>
      </c>
      <c r="D13" s="10" t="str">
        <f t="shared" si="0"/>
        <v>斐太</v>
      </c>
      <c r="E13" s="10" t="s">
        <v>129</v>
      </c>
      <c r="F13" s="10">
        <v>5</v>
      </c>
      <c r="G13" s="10" t="str">
        <f t="shared" si="1"/>
        <v>麗澤瑞浪</v>
      </c>
      <c r="H13" s="55"/>
      <c r="I13" s="11">
        <v>0.5416666666666666</v>
      </c>
      <c r="J13" s="3"/>
      <c r="L13" s="5"/>
      <c r="M13" s="5"/>
    </row>
    <row r="14" spans="1:13" ht="20.25" customHeight="1">
      <c r="A14" s="53">
        <v>2</v>
      </c>
      <c r="B14" s="79" t="s">
        <v>42</v>
      </c>
      <c r="C14" s="10">
        <v>4</v>
      </c>
      <c r="D14" s="10" t="str">
        <f t="shared" si="0"/>
        <v>多治見</v>
      </c>
      <c r="E14" s="10" t="s">
        <v>129</v>
      </c>
      <c r="F14" s="10">
        <v>1</v>
      </c>
      <c r="G14" s="10" t="str">
        <f t="shared" si="1"/>
        <v>中津川工業B</v>
      </c>
      <c r="H14" s="54" t="s">
        <v>43</v>
      </c>
      <c r="I14" s="11">
        <v>0.4166666666666667</v>
      </c>
      <c r="J14" s="3"/>
      <c r="L14" s="3"/>
      <c r="M14" s="3"/>
    </row>
    <row r="15" spans="1:13" ht="20.25" customHeight="1">
      <c r="A15" s="54"/>
      <c r="B15" s="79"/>
      <c r="C15" s="10">
        <v>5</v>
      </c>
      <c r="D15" s="10" t="str">
        <f t="shared" si="0"/>
        <v>麗澤瑞浪</v>
      </c>
      <c r="E15" s="10" t="s">
        <v>148</v>
      </c>
      <c r="F15" s="10">
        <v>7</v>
      </c>
      <c r="G15" s="10" t="str">
        <f t="shared" si="1"/>
        <v>関</v>
      </c>
      <c r="H15" s="54"/>
      <c r="I15" s="11">
        <v>0.4791666666666667</v>
      </c>
      <c r="J15" s="3"/>
      <c r="L15" s="3"/>
      <c r="M15" s="3"/>
    </row>
    <row r="16" spans="1:13" ht="20.25" customHeight="1">
      <c r="A16" s="55"/>
      <c r="B16" s="88"/>
      <c r="C16" s="10">
        <v>3</v>
      </c>
      <c r="D16" s="10" t="str">
        <f t="shared" si="0"/>
        <v>斐太</v>
      </c>
      <c r="E16" s="44" t="s">
        <v>149</v>
      </c>
      <c r="F16" s="10">
        <v>2</v>
      </c>
      <c r="G16" s="10" t="str">
        <f t="shared" si="1"/>
        <v>土岐商業B</v>
      </c>
      <c r="H16" s="55"/>
      <c r="I16" s="11">
        <v>0.5416666666666666</v>
      </c>
      <c r="J16" s="3"/>
      <c r="L16" s="5"/>
      <c r="M16" s="5"/>
    </row>
    <row r="17" spans="1:13" ht="20.25" customHeight="1">
      <c r="A17" s="131">
        <v>3</v>
      </c>
      <c r="B17" s="134" t="s">
        <v>150</v>
      </c>
      <c r="C17" s="45">
        <v>1</v>
      </c>
      <c r="D17" s="45" t="str">
        <f t="shared" si="0"/>
        <v>中津川工業B</v>
      </c>
      <c r="E17" s="45" t="s">
        <v>5</v>
      </c>
      <c r="F17" s="45">
        <v>3</v>
      </c>
      <c r="G17" s="45" t="str">
        <f t="shared" si="1"/>
        <v>斐太</v>
      </c>
      <c r="H17" s="131" t="s">
        <v>44</v>
      </c>
      <c r="I17" s="46">
        <v>0.4166666666666667</v>
      </c>
      <c r="J17" s="3"/>
      <c r="L17" s="3"/>
      <c r="M17" s="3"/>
    </row>
    <row r="18" spans="1:13" ht="20.25" customHeight="1">
      <c r="A18" s="132"/>
      <c r="B18" s="134"/>
      <c r="C18" s="45">
        <v>7</v>
      </c>
      <c r="D18" s="45" t="str">
        <f t="shared" si="0"/>
        <v>関</v>
      </c>
      <c r="E18" s="45" t="s">
        <v>5</v>
      </c>
      <c r="F18" s="45">
        <v>4</v>
      </c>
      <c r="G18" s="45" t="str">
        <f t="shared" si="1"/>
        <v>多治見</v>
      </c>
      <c r="H18" s="132"/>
      <c r="I18" s="46">
        <v>0.4791666666666667</v>
      </c>
      <c r="J18" s="3"/>
      <c r="L18" s="3"/>
      <c r="M18" s="3"/>
    </row>
    <row r="19" spans="1:10" ht="20.25" customHeight="1">
      <c r="A19" s="133"/>
      <c r="B19" s="135"/>
      <c r="C19" s="45">
        <v>6</v>
      </c>
      <c r="D19" s="45" t="str">
        <f t="shared" si="0"/>
        <v>可児工業</v>
      </c>
      <c r="E19" s="45" t="s">
        <v>5</v>
      </c>
      <c r="F19" s="45">
        <v>5</v>
      </c>
      <c r="G19" s="45" t="str">
        <f t="shared" si="1"/>
        <v>麗澤瑞浪</v>
      </c>
      <c r="H19" s="133"/>
      <c r="I19" s="46">
        <v>0.5416666666666666</v>
      </c>
      <c r="J19" s="3"/>
    </row>
    <row r="20" spans="1:13" ht="20.25" customHeight="1">
      <c r="A20" s="69">
        <v>4</v>
      </c>
      <c r="B20" s="82" t="s">
        <v>45</v>
      </c>
      <c r="C20" s="2">
        <v>7</v>
      </c>
      <c r="D20" s="2" t="str">
        <f aca="true" t="shared" si="2" ref="D20:D34">IF(C20=0,"",VLOOKUP(C20,$G$2:$H$8,2))</f>
        <v>関</v>
      </c>
      <c r="E20" s="2" t="s">
        <v>5</v>
      </c>
      <c r="F20" s="2">
        <v>2</v>
      </c>
      <c r="G20" s="2" t="str">
        <f aca="true" t="shared" si="3" ref="G20:G34">IF(F20=0,"",VLOOKUP(F20,$G$2:$H$8,2))</f>
        <v>土岐商業B</v>
      </c>
      <c r="H20" s="69" t="s">
        <v>41</v>
      </c>
      <c r="I20" s="8">
        <v>0.4166666666666667</v>
      </c>
      <c r="J20" s="3"/>
      <c r="L20" s="3"/>
      <c r="M20" s="3"/>
    </row>
    <row r="21" spans="1:13" ht="20.25" customHeight="1">
      <c r="A21" s="70"/>
      <c r="B21" s="82"/>
      <c r="C21" s="2">
        <v>5</v>
      </c>
      <c r="D21" s="2" t="str">
        <f t="shared" si="2"/>
        <v>麗澤瑞浪</v>
      </c>
      <c r="E21" s="2" t="s">
        <v>5</v>
      </c>
      <c r="F21" s="2">
        <v>4</v>
      </c>
      <c r="G21" s="2" t="str">
        <f t="shared" si="3"/>
        <v>多治見</v>
      </c>
      <c r="H21" s="70"/>
      <c r="I21" s="8">
        <v>0.4791666666666667</v>
      </c>
      <c r="J21" s="3"/>
      <c r="L21" s="3"/>
      <c r="M21" s="3"/>
    </row>
    <row r="22" spans="1:10" ht="20.25" customHeight="1">
      <c r="A22" s="71"/>
      <c r="B22" s="83"/>
      <c r="C22" s="2">
        <v>6</v>
      </c>
      <c r="D22" s="2" t="str">
        <f t="shared" si="2"/>
        <v>可児工業</v>
      </c>
      <c r="E22" s="2" t="s">
        <v>5</v>
      </c>
      <c r="F22" s="2">
        <v>3</v>
      </c>
      <c r="G22" s="2" t="str">
        <f t="shared" si="3"/>
        <v>斐太</v>
      </c>
      <c r="H22" s="71"/>
      <c r="I22" s="8">
        <v>0.5416666666666666</v>
      </c>
      <c r="J22" s="3"/>
    </row>
    <row r="23" spans="1:13" ht="20.25" customHeight="1">
      <c r="A23" s="136" t="s">
        <v>46</v>
      </c>
      <c r="B23" s="139" t="s">
        <v>17</v>
      </c>
      <c r="C23" s="23"/>
      <c r="D23" s="23">
        <f t="shared" si="2"/>
      </c>
      <c r="E23" s="23" t="s">
        <v>5</v>
      </c>
      <c r="F23" s="23"/>
      <c r="G23" s="23">
        <f t="shared" si="3"/>
      </c>
      <c r="H23" s="137" t="s">
        <v>43</v>
      </c>
      <c r="I23" s="24">
        <v>0.4166666666666667</v>
      </c>
      <c r="J23" s="3"/>
      <c r="L23" s="3"/>
      <c r="M23" s="3"/>
    </row>
    <row r="24" spans="1:13" ht="20.25" customHeight="1">
      <c r="A24" s="137"/>
      <c r="B24" s="139"/>
      <c r="C24" s="23"/>
      <c r="D24" s="23">
        <f t="shared" si="2"/>
      </c>
      <c r="E24" s="23" t="s">
        <v>5</v>
      </c>
      <c r="F24" s="23"/>
      <c r="G24" s="23">
        <f t="shared" si="3"/>
      </c>
      <c r="H24" s="137"/>
      <c r="I24" s="24">
        <v>0.4791666666666667</v>
      </c>
      <c r="J24" s="3"/>
      <c r="L24" s="3"/>
      <c r="M24" s="3"/>
    </row>
    <row r="25" spans="1:10" ht="20.25" customHeight="1">
      <c r="A25" s="138"/>
      <c r="B25" s="140"/>
      <c r="C25" s="23"/>
      <c r="D25" s="23">
        <f t="shared" si="2"/>
      </c>
      <c r="E25" s="23" t="s">
        <v>5</v>
      </c>
      <c r="F25" s="23"/>
      <c r="G25" s="23">
        <f t="shared" si="3"/>
      </c>
      <c r="H25" s="138"/>
      <c r="I25" s="24">
        <v>0.5416666666666666</v>
      </c>
      <c r="J25" s="3"/>
    </row>
    <row r="26" spans="1:9" ht="20.25" customHeight="1">
      <c r="A26" s="69">
        <v>5</v>
      </c>
      <c r="B26" s="82" t="s">
        <v>47</v>
      </c>
      <c r="C26" s="2">
        <v>6</v>
      </c>
      <c r="D26" s="2" t="str">
        <f>IF(C26=0,"",VLOOKUP(C26,$G$2:$H$8,2))</f>
        <v>可児工業</v>
      </c>
      <c r="E26" s="2" t="s">
        <v>5</v>
      </c>
      <c r="F26" s="2">
        <v>1</v>
      </c>
      <c r="G26" s="2" t="str">
        <f>IF(F26=0,"",VLOOKUP(F26,$G$2:$H$8,2))</f>
        <v>中津川工業B</v>
      </c>
      <c r="H26" s="69" t="s">
        <v>43</v>
      </c>
      <c r="I26" s="8">
        <v>0.4166666666666667</v>
      </c>
    </row>
    <row r="27" spans="1:9" ht="20.25" customHeight="1">
      <c r="A27" s="70"/>
      <c r="B27" s="82"/>
      <c r="C27" s="2">
        <v>5</v>
      </c>
      <c r="D27" s="2" t="str">
        <f t="shared" si="2"/>
        <v>麗澤瑞浪</v>
      </c>
      <c r="E27" s="2" t="s">
        <v>5</v>
      </c>
      <c r="F27" s="2">
        <v>2</v>
      </c>
      <c r="G27" s="2" t="str">
        <f t="shared" si="3"/>
        <v>土岐商業B</v>
      </c>
      <c r="H27" s="70"/>
      <c r="I27" s="8">
        <v>0.4791666666666667</v>
      </c>
    </row>
    <row r="28" spans="1:9" ht="20.25" customHeight="1">
      <c r="A28" s="71"/>
      <c r="B28" s="83"/>
      <c r="C28" s="2">
        <v>4</v>
      </c>
      <c r="D28" s="2" t="str">
        <f>IF(C28=0,"",VLOOKUP(C28,$G$2:$H$8,2))</f>
        <v>多治見</v>
      </c>
      <c r="E28" s="2" t="s">
        <v>5</v>
      </c>
      <c r="F28" s="2">
        <v>3</v>
      </c>
      <c r="G28" s="2" t="str">
        <f>IF(F28=0,"",VLOOKUP(F28,$G$2:$H$8,2))</f>
        <v>斐太</v>
      </c>
      <c r="H28" s="71"/>
      <c r="I28" s="8">
        <v>0.5416666666666666</v>
      </c>
    </row>
    <row r="29" spans="1:9" ht="20.25" customHeight="1">
      <c r="A29" s="85">
        <v>6</v>
      </c>
      <c r="B29" s="82" t="s">
        <v>19</v>
      </c>
      <c r="C29" s="2">
        <v>1</v>
      </c>
      <c r="D29" s="2" t="str">
        <f t="shared" si="2"/>
        <v>中津川工業B</v>
      </c>
      <c r="E29" s="2" t="s">
        <v>5</v>
      </c>
      <c r="F29" s="2">
        <v>5</v>
      </c>
      <c r="G29" s="2" t="str">
        <f t="shared" si="3"/>
        <v>麗澤瑞浪</v>
      </c>
      <c r="H29" s="85" t="s">
        <v>43</v>
      </c>
      <c r="I29" s="8">
        <v>0.4166666666666667</v>
      </c>
    </row>
    <row r="30" spans="1:9" ht="20.25" customHeight="1">
      <c r="A30" s="85"/>
      <c r="B30" s="82"/>
      <c r="C30" s="2">
        <v>2</v>
      </c>
      <c r="D30" s="2" t="str">
        <f t="shared" si="2"/>
        <v>土岐商業B</v>
      </c>
      <c r="E30" s="2" t="s">
        <v>5</v>
      </c>
      <c r="F30" s="2">
        <v>4</v>
      </c>
      <c r="G30" s="2" t="str">
        <f t="shared" si="3"/>
        <v>多治見</v>
      </c>
      <c r="H30" s="85"/>
      <c r="I30" s="8">
        <v>0.4791666666666667</v>
      </c>
    </row>
    <row r="31" spans="1:9" ht="20.25" customHeight="1">
      <c r="A31" s="85"/>
      <c r="B31" s="83"/>
      <c r="C31" s="2">
        <v>7</v>
      </c>
      <c r="D31" s="2" t="str">
        <f t="shared" si="2"/>
        <v>関</v>
      </c>
      <c r="E31" s="2" t="s">
        <v>5</v>
      </c>
      <c r="F31" s="2">
        <v>6</v>
      </c>
      <c r="G31" s="2" t="str">
        <f t="shared" si="3"/>
        <v>可児工業</v>
      </c>
      <c r="H31" s="85"/>
      <c r="I31" s="8">
        <v>0.5416666666666666</v>
      </c>
    </row>
    <row r="32" spans="1:9" ht="20.25" customHeight="1">
      <c r="A32" s="85">
        <v>7</v>
      </c>
      <c r="B32" s="82" t="s">
        <v>48</v>
      </c>
      <c r="C32" s="2">
        <v>3</v>
      </c>
      <c r="D32" s="2" t="str">
        <f t="shared" si="2"/>
        <v>斐太</v>
      </c>
      <c r="E32" s="2" t="s">
        <v>5</v>
      </c>
      <c r="F32" s="2">
        <v>7</v>
      </c>
      <c r="G32" s="2" t="str">
        <f t="shared" si="3"/>
        <v>関</v>
      </c>
      <c r="H32" s="85" t="s">
        <v>49</v>
      </c>
      <c r="I32" s="8">
        <v>0.4166666666666667</v>
      </c>
    </row>
    <row r="33" spans="1:9" ht="20.25" customHeight="1">
      <c r="A33" s="85"/>
      <c r="B33" s="82"/>
      <c r="C33" s="2">
        <v>4</v>
      </c>
      <c r="D33" s="2" t="str">
        <f t="shared" si="2"/>
        <v>多治見</v>
      </c>
      <c r="E33" s="2" t="s">
        <v>5</v>
      </c>
      <c r="F33" s="2">
        <v>6</v>
      </c>
      <c r="G33" s="2" t="str">
        <f t="shared" si="3"/>
        <v>可児工業</v>
      </c>
      <c r="H33" s="85"/>
      <c r="I33" s="8">
        <v>0.4791666666666667</v>
      </c>
    </row>
    <row r="34" spans="1:9" ht="20.25" customHeight="1">
      <c r="A34" s="85"/>
      <c r="B34" s="83"/>
      <c r="C34" s="2">
        <v>2</v>
      </c>
      <c r="D34" s="2" t="str">
        <f t="shared" si="2"/>
        <v>土岐商業B</v>
      </c>
      <c r="E34" s="2" t="s">
        <v>5</v>
      </c>
      <c r="F34" s="2">
        <v>1</v>
      </c>
      <c r="G34" s="2" t="str">
        <f t="shared" si="3"/>
        <v>中津川工業B</v>
      </c>
      <c r="H34" s="85"/>
      <c r="I34" s="8">
        <v>0.5416666666666666</v>
      </c>
    </row>
    <row r="35" spans="1:9" ht="12.75">
      <c r="A35" s="136" t="s">
        <v>46</v>
      </c>
      <c r="B35" s="139" t="s">
        <v>50</v>
      </c>
      <c r="C35" s="23"/>
      <c r="D35" s="23"/>
      <c r="E35" s="23"/>
      <c r="F35" s="23"/>
      <c r="G35" s="23"/>
      <c r="H35" s="136" t="s">
        <v>49</v>
      </c>
      <c r="I35" s="24">
        <v>0.4166666666666667</v>
      </c>
    </row>
    <row r="36" spans="1:9" ht="12.75">
      <c r="A36" s="137"/>
      <c r="B36" s="139"/>
      <c r="C36" s="23"/>
      <c r="D36" s="23"/>
      <c r="E36" s="23"/>
      <c r="F36" s="23"/>
      <c r="G36" s="23"/>
      <c r="H36" s="137"/>
      <c r="I36" s="24">
        <v>0.4791666666666667</v>
      </c>
    </row>
    <row r="37" spans="1:9" ht="12.75">
      <c r="A37" s="138"/>
      <c r="B37" s="140"/>
      <c r="C37" s="23"/>
      <c r="D37" s="23"/>
      <c r="E37" s="23"/>
      <c r="F37" s="23"/>
      <c r="G37" s="23"/>
      <c r="H37" s="138"/>
      <c r="I37" s="24">
        <v>0.5416666666666666</v>
      </c>
    </row>
  </sheetData>
  <sheetProtection/>
  <mergeCells count="34">
    <mergeCell ref="A32:A34"/>
    <mergeCell ref="B32:B34"/>
    <mergeCell ref="H32:H34"/>
    <mergeCell ref="A35:A37"/>
    <mergeCell ref="B35:B37"/>
    <mergeCell ref="H35:H37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2023-08-30T04:30:17Z</cp:lastPrinted>
  <dcterms:created xsi:type="dcterms:W3CDTF">2005-03-22T05:33:16Z</dcterms:created>
  <dcterms:modified xsi:type="dcterms:W3CDTF">2023-08-30T04:31:07Z</dcterms:modified>
  <cp:category/>
  <cp:version/>
  <cp:contentType/>
  <cp:contentStatus/>
</cp:coreProperties>
</file>